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<sst xmlns="http://schemas.openxmlformats.org/spreadsheetml/2006/main" count="70" uniqueCount="64">
  <si>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 xml:space="preserve">               հատկացված գումարների մասին</t>
  </si>
  <si>
    <t xml:space="preserve">Ծրագրի կոդը </t>
  </si>
  <si>
    <t>Ծրագրի անվանումը</t>
  </si>
  <si>
    <t>ֆինանսավորում</t>
  </si>
  <si>
    <t>տարբերություն</t>
  </si>
  <si>
    <t>Ծանոթություն</t>
  </si>
  <si>
    <t>01-01-01-03</t>
  </si>
  <si>
    <t>Վայոց ձորի մարզպետարանի ապարատի պահպանման ծախսեր</t>
  </si>
  <si>
    <t>Մշակույթ,այդ թվում</t>
  </si>
  <si>
    <t>Թանգարանային ծառայություններ և ցուցահանդեսներ/սուբսիդիա/</t>
  </si>
  <si>
    <t>համայնքի մշակույթի և ազատ ժամանցի կազմակերպում/սուբսիդիա/</t>
  </si>
  <si>
    <t>Մշակույթային միջոցառումների իրականացում/սուբսիդիա/</t>
  </si>
  <si>
    <t>Կրթություն,այդ թվում</t>
  </si>
  <si>
    <t>Հանրակրթակա ուսուցում</t>
  </si>
  <si>
    <t>09-01-02-01</t>
  </si>
  <si>
    <t>Տարրական հանրակրթական ուսուցում</t>
  </si>
  <si>
    <t>09-01-02-04</t>
  </si>
  <si>
    <t>Տարրական  ներառական հանրակրթական ուսուցում</t>
  </si>
  <si>
    <t>09-02-01-02</t>
  </si>
  <si>
    <t>Հիմնական  հանրակրթական ուսուցում</t>
  </si>
  <si>
    <t>09-02-01-05</t>
  </si>
  <si>
    <t>Հիմնական   ներառական հանրակրթական ուսուցում</t>
  </si>
  <si>
    <t>09-02-02-02</t>
  </si>
  <si>
    <t>Միջնակարգ  հանրակրթական ուսուցում</t>
  </si>
  <si>
    <t>09-05-01-02</t>
  </si>
  <si>
    <t>Արտադպրոցական դաստիարակություն</t>
  </si>
  <si>
    <t>09-05-01-05</t>
  </si>
  <si>
    <t>Երաժշտական և արվեստի դպրոցներում ազգային,փողային և լարային նվագարանների գծով ուսուցում</t>
  </si>
  <si>
    <t>Հանրակրթական դպրոցների մանկավարժների և դպրոցահասակ երեխաների տեղափոխման ծախսեր</t>
  </si>
  <si>
    <t>Մարզային նշանակության ավտոճանապարհների ձմեռային պահպանում, ընթացիկ պահպանում և շահագործում</t>
  </si>
  <si>
    <t>Ընդամենը</t>
  </si>
  <si>
    <t>09-01-01-01</t>
  </si>
  <si>
    <t>Նախադպրոցական կրթություն</t>
  </si>
  <si>
    <t xml:space="preserve"> </t>
  </si>
  <si>
    <t>08-02-02-01</t>
  </si>
  <si>
    <t>08-02-05-03</t>
  </si>
  <si>
    <t>04-05-01-05</t>
  </si>
  <si>
    <t>08-02-03-01</t>
  </si>
  <si>
    <t>09-06-01-12</t>
  </si>
  <si>
    <t>01-08-01-02</t>
  </si>
  <si>
    <t>09-05-01-30</t>
  </si>
  <si>
    <t xml:space="preserve">ՀՀ 2014թ. պետական բյուջեից Վայոց ձորի մարզպետարանին </t>
  </si>
  <si>
    <t>Սոցիալապես անապահով ընտանիքների երեխաների դասագրքերի վարձավճարի փոխհատուցում</t>
  </si>
  <si>
    <t>ՀՀ կառավարության պահուստային ֆոնդ</t>
  </si>
  <si>
    <t>Պետական աջակցություն տեղական ինքնակառավարման մարմիններին</t>
  </si>
  <si>
    <t>10-09-02-02</t>
  </si>
  <si>
    <t>Պետական հիմնարկների և կազմակերպությունների աշխատողների սոցիալակ փաթեթով ապահովում                          /06.02.2014թ թիվ 122-Ն որոշում</t>
  </si>
  <si>
    <t>06.03.2014թ  260-Ն</t>
  </si>
  <si>
    <t>2013թ նվազագույն աշխատավարձի փոխհատուցում</t>
  </si>
  <si>
    <t>ըստ  կնքված պայմանագրերի</t>
  </si>
  <si>
    <t>ըստ ներկայացված հայտերի</t>
  </si>
  <si>
    <t>չվճարված  արձակուրդայիններ, ըստ կնքված պայմանագրերի</t>
  </si>
  <si>
    <t>Առաջին կիսամյակ</t>
  </si>
  <si>
    <t>09-06-01-02</t>
  </si>
  <si>
    <t>Կրթական օբյեկտների հիմնանորոգում</t>
  </si>
  <si>
    <t>04-05-01-01</t>
  </si>
  <si>
    <t>Պետական նշանակության ավտոճանապարհներ</t>
  </si>
  <si>
    <t>27.03.2014թ  338-Ն</t>
  </si>
  <si>
    <t>հողի հարկի և գույքահարկի փոխհատուցում</t>
  </si>
  <si>
    <t>10.04.2014թ  532-Ն</t>
  </si>
  <si>
    <t>այլ ընթացիկ դրամաշնորհ</t>
  </si>
  <si>
    <t>նախագծահետազոտական ծախսեր</t>
  </si>
  <si>
    <t>պայմանագրերի կնքումը ընթացքի մեջ է</t>
  </si>
  <si>
    <t>11-01-01-01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</si>
</sst>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9"/>
      <color indexed="8"/>
      <name val="Arial LatArm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Arial LatArm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/>
    </xf>
    <xf numFmtId="165" fontId="47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0">
      <selection activeCell="D26" sqref="D26"/>
    </sheetView>
  </sheetViews>
  <sheetFormatPr defaultColWidth="33.57421875" defaultRowHeight="34.5" customHeight="1"/>
  <cols>
    <col min="1" max="1" width="18.57421875" style="1" bestFit="1" customWidth="1"/>
    <col min="2" max="2" width="47.00390625" style="1" customWidth="1"/>
    <col min="3" max="3" width="13.28125" style="1" customWidth="1"/>
    <col min="4" max="4" width="16.00390625" style="1" customWidth="1"/>
    <col min="5" max="5" width="13.00390625" style="1" customWidth="1"/>
    <col min="6" max="6" width="30.140625" style="1" customWidth="1"/>
    <col min="7" max="16384" width="33.57421875" style="1" customWidth="1"/>
  </cols>
  <sheetData>
    <row r="1" spans="1:3" ht="24.75" customHeight="1">
      <c r="A1" s="1" t="s">
        <v>33</v>
      </c>
      <c r="B1" s="2" t="s">
        <v>41</v>
      </c>
      <c r="C1" s="2"/>
    </row>
    <row r="2" spans="2:3" ht="27" customHeight="1">
      <c r="B2" s="2" t="s">
        <v>0</v>
      </c>
      <c r="C2" s="2"/>
    </row>
    <row r="3" spans="1:6" ht="34.5" customHeight="1">
      <c r="A3" s="4" t="s">
        <v>1</v>
      </c>
      <c r="B3" s="5" t="s">
        <v>2</v>
      </c>
      <c r="C3" s="6" t="s">
        <v>52</v>
      </c>
      <c r="D3" s="6" t="s">
        <v>3</v>
      </c>
      <c r="E3" s="6" t="s">
        <v>4</v>
      </c>
      <c r="F3" s="6" t="s">
        <v>5</v>
      </c>
    </row>
    <row r="4" spans="1:6" ht="64.5" customHeight="1">
      <c r="A4" s="9" t="s">
        <v>6</v>
      </c>
      <c r="B4" s="10" t="s">
        <v>7</v>
      </c>
      <c r="C4" s="11">
        <v>98968.6</v>
      </c>
      <c r="D4" s="9">
        <v>89834.7</v>
      </c>
      <c r="E4" s="9">
        <f>C4-D4</f>
        <v>9133.900000000009</v>
      </c>
      <c r="F4" s="12" t="s">
        <v>51</v>
      </c>
    </row>
    <row r="5" spans="1:6" ht="34.5" customHeight="1">
      <c r="A5" s="9" t="s">
        <v>39</v>
      </c>
      <c r="B5" s="10" t="s">
        <v>44</v>
      </c>
      <c r="C5" s="13">
        <v>11996.9</v>
      </c>
      <c r="D5" s="14">
        <v>11996.9</v>
      </c>
      <c r="E5" s="9">
        <f>C5-D5</f>
        <v>0</v>
      </c>
      <c r="F5" s="12"/>
    </row>
    <row r="6" spans="1:6" ht="34.5" customHeight="1">
      <c r="A6" s="9"/>
      <c r="B6" s="15" t="s">
        <v>8</v>
      </c>
      <c r="C6" s="11">
        <f>C7+C8+C9</f>
        <v>7786.1</v>
      </c>
      <c r="D6" s="11">
        <f>D7+D8+D9</f>
        <v>6686.900000000001</v>
      </c>
      <c r="E6" s="11">
        <f>E7+E8+E9</f>
        <v>1099.1999999999998</v>
      </c>
      <c r="F6" s="9"/>
    </row>
    <row r="7" spans="1:6" ht="34.5" customHeight="1">
      <c r="A7" s="9" t="s">
        <v>34</v>
      </c>
      <c r="B7" s="12" t="s">
        <v>9</v>
      </c>
      <c r="C7" s="11">
        <v>4637.1</v>
      </c>
      <c r="D7" s="16">
        <v>4637.1</v>
      </c>
      <c r="E7" s="9">
        <f>C7-D7</f>
        <v>0</v>
      </c>
      <c r="F7" s="9"/>
    </row>
    <row r="8" spans="1:6" ht="34.5" customHeight="1">
      <c r="A8" s="9" t="s">
        <v>37</v>
      </c>
      <c r="B8" s="12" t="s">
        <v>10</v>
      </c>
      <c r="C8" s="11">
        <v>679.8</v>
      </c>
      <c r="D8" s="9">
        <v>679.8</v>
      </c>
      <c r="E8" s="9">
        <f>C8-D8</f>
        <v>0</v>
      </c>
      <c r="F8" s="9"/>
    </row>
    <row r="9" spans="1:6" ht="34.5" customHeight="1">
      <c r="A9" s="9" t="s">
        <v>35</v>
      </c>
      <c r="B9" s="12" t="s">
        <v>11</v>
      </c>
      <c r="C9" s="11">
        <v>2469.2</v>
      </c>
      <c r="D9" s="17">
        <v>1370</v>
      </c>
      <c r="E9" s="9">
        <f>C9-D9</f>
        <v>1099.1999999999998</v>
      </c>
      <c r="F9" s="12" t="s">
        <v>49</v>
      </c>
    </row>
    <row r="10" spans="1:6" ht="34.5" customHeight="1">
      <c r="A10" s="9"/>
      <c r="B10" s="16" t="s">
        <v>12</v>
      </c>
      <c r="C10" s="11">
        <f>C11+C18+C19+C22+C23</f>
        <v>795998.9</v>
      </c>
      <c r="D10" s="11">
        <f>D11+D18+D19+D22+D23</f>
        <v>698649.0000000001</v>
      </c>
      <c r="E10" s="11">
        <f>E11+E18+E19+E22+E23</f>
        <v>97349.9</v>
      </c>
      <c r="F10" s="9"/>
    </row>
    <row r="11" spans="1:6" ht="34.5" customHeight="1">
      <c r="A11" s="9"/>
      <c r="B11" s="9" t="s">
        <v>13</v>
      </c>
      <c r="C11" s="11">
        <f>C13+C14+C15+C16+C17+C12</f>
        <v>689288.1</v>
      </c>
      <c r="D11" s="11">
        <f>D13+D14+D15+D16+D17+D12</f>
        <v>677358.3</v>
      </c>
      <c r="E11" s="11">
        <f>E13+E14+E15+E16+E17+E12</f>
        <v>11929.799999999996</v>
      </c>
      <c r="F11" s="16"/>
    </row>
    <row r="12" spans="1:6" ht="34.5" customHeight="1">
      <c r="A12" s="9" t="s">
        <v>31</v>
      </c>
      <c r="B12" s="9" t="s">
        <v>32</v>
      </c>
      <c r="C12" s="11">
        <v>8659.6</v>
      </c>
      <c r="D12" s="16">
        <v>8659.4</v>
      </c>
      <c r="E12" s="9">
        <f>C12-D12</f>
        <v>0.2000000000007276</v>
      </c>
      <c r="F12" s="12"/>
    </row>
    <row r="13" spans="1:6" ht="34.5" customHeight="1">
      <c r="A13" s="9" t="s">
        <v>14</v>
      </c>
      <c r="B13" s="9" t="s">
        <v>15</v>
      </c>
      <c r="C13" s="11">
        <v>183160.4</v>
      </c>
      <c r="D13" s="9">
        <v>178329.1</v>
      </c>
      <c r="E13" s="9">
        <f aca="true" t="shared" si="0" ref="E13:E25">C13-D13</f>
        <v>4831.299999999988</v>
      </c>
      <c r="F13" s="12" t="s">
        <v>49</v>
      </c>
    </row>
    <row r="14" spans="1:6" ht="27.75" customHeight="1">
      <c r="A14" s="9" t="s">
        <v>16</v>
      </c>
      <c r="B14" s="9" t="s">
        <v>17</v>
      </c>
      <c r="C14" s="11">
        <v>7105.4</v>
      </c>
      <c r="D14" s="9">
        <v>7105.4</v>
      </c>
      <c r="E14" s="9">
        <f t="shared" si="0"/>
        <v>0</v>
      </c>
      <c r="F14" s="12"/>
    </row>
    <row r="15" spans="1:6" ht="42.75" customHeight="1">
      <c r="A15" s="9" t="s">
        <v>18</v>
      </c>
      <c r="B15" s="9" t="s">
        <v>19</v>
      </c>
      <c r="C15" s="18">
        <v>212470.2</v>
      </c>
      <c r="D15" s="9">
        <v>207256.4</v>
      </c>
      <c r="E15" s="9">
        <f t="shared" si="0"/>
        <v>5213.8000000000175</v>
      </c>
      <c r="F15" s="12" t="s">
        <v>49</v>
      </c>
    </row>
    <row r="16" spans="1:6" ht="29.25" customHeight="1">
      <c r="A16" s="9" t="s">
        <v>20</v>
      </c>
      <c r="B16" s="9" t="s">
        <v>21</v>
      </c>
      <c r="C16" s="11">
        <v>6357.4</v>
      </c>
      <c r="D16" s="9">
        <v>6357.2</v>
      </c>
      <c r="E16" s="9">
        <f t="shared" si="0"/>
        <v>0.1999999999998181</v>
      </c>
      <c r="F16" s="9"/>
    </row>
    <row r="17" spans="1:6" ht="34.5" customHeight="1">
      <c r="A17" s="9" t="s">
        <v>22</v>
      </c>
      <c r="B17" s="9" t="s">
        <v>23</v>
      </c>
      <c r="C17" s="18">
        <v>271535.1</v>
      </c>
      <c r="D17" s="9">
        <v>269650.8</v>
      </c>
      <c r="E17" s="9">
        <f t="shared" si="0"/>
        <v>1884.2999999999884</v>
      </c>
      <c r="F17" s="12" t="s">
        <v>49</v>
      </c>
    </row>
    <row r="18" spans="1:6" ht="34.5" customHeight="1">
      <c r="A18" s="9" t="s">
        <v>24</v>
      </c>
      <c r="B18" s="9" t="s">
        <v>25</v>
      </c>
      <c r="C18" s="11">
        <v>13900.3</v>
      </c>
      <c r="D18" s="11">
        <v>13900.3</v>
      </c>
      <c r="E18" s="9">
        <f t="shared" si="0"/>
        <v>0</v>
      </c>
      <c r="F18" s="9"/>
    </row>
    <row r="19" spans="1:6" ht="34.5" customHeight="1">
      <c r="A19" s="9" t="s">
        <v>26</v>
      </c>
      <c r="B19" s="12" t="s">
        <v>27</v>
      </c>
      <c r="C19" s="11">
        <v>4410.5</v>
      </c>
      <c r="D19" s="11">
        <v>4410.4</v>
      </c>
      <c r="E19" s="9">
        <f t="shared" si="0"/>
        <v>0.1000000000003638</v>
      </c>
      <c r="F19" s="9"/>
    </row>
    <row r="20" spans="1:6" ht="34.5" customHeight="1">
      <c r="A20" s="9" t="s">
        <v>53</v>
      </c>
      <c r="B20" s="12" t="s">
        <v>54</v>
      </c>
      <c r="C20" s="18">
        <v>41600</v>
      </c>
      <c r="D20" s="11">
        <v>0</v>
      </c>
      <c r="E20" s="17">
        <f t="shared" si="0"/>
        <v>41600</v>
      </c>
      <c r="F20" s="12" t="s">
        <v>62</v>
      </c>
    </row>
    <row r="21" spans="1:6" ht="34.5" customHeight="1">
      <c r="A21" s="9" t="s">
        <v>38</v>
      </c>
      <c r="B21" s="12" t="s">
        <v>28</v>
      </c>
      <c r="C21" s="18">
        <v>6225.8</v>
      </c>
      <c r="D21" s="9">
        <v>6207.7</v>
      </c>
      <c r="E21" s="9">
        <f>C21-D21</f>
        <v>18.100000000000364</v>
      </c>
      <c r="F21" s="9"/>
    </row>
    <row r="22" spans="1:6" ht="46.5" customHeight="1">
      <c r="A22" s="9" t="s">
        <v>40</v>
      </c>
      <c r="B22" s="12" t="s">
        <v>42</v>
      </c>
      <c r="C22" s="11">
        <v>0</v>
      </c>
      <c r="D22" s="9">
        <v>0</v>
      </c>
      <c r="E22" s="9">
        <f>C22-D22</f>
        <v>0</v>
      </c>
      <c r="F22" s="9"/>
    </row>
    <row r="23" spans="1:6" ht="48" customHeight="1">
      <c r="A23" s="9" t="s">
        <v>55</v>
      </c>
      <c r="B23" s="12" t="s">
        <v>56</v>
      </c>
      <c r="C23" s="18">
        <v>88400</v>
      </c>
      <c r="D23" s="17">
        <v>2980</v>
      </c>
      <c r="E23" s="17">
        <f t="shared" si="0"/>
        <v>85420</v>
      </c>
      <c r="F23" s="12" t="s">
        <v>62</v>
      </c>
    </row>
    <row r="24" spans="1:6" ht="72" customHeight="1">
      <c r="A24" s="9" t="s">
        <v>36</v>
      </c>
      <c r="B24" s="10" t="s">
        <v>29</v>
      </c>
      <c r="C24" s="18">
        <v>42412</v>
      </c>
      <c r="D24" s="9">
        <v>42411.8</v>
      </c>
      <c r="E24" s="9">
        <f t="shared" si="0"/>
        <v>0.19999999999708962</v>
      </c>
      <c r="F24" s="12"/>
    </row>
    <row r="25" spans="1:6" ht="61.5" customHeight="1">
      <c r="A25" s="19" t="s">
        <v>45</v>
      </c>
      <c r="B25" s="20" t="s">
        <v>46</v>
      </c>
      <c r="C25" s="19">
        <v>102656.4</v>
      </c>
      <c r="D25" s="19">
        <v>66127.3</v>
      </c>
      <c r="E25" s="9">
        <f t="shared" si="0"/>
        <v>36529.09999999999</v>
      </c>
      <c r="F25" s="21" t="s">
        <v>50</v>
      </c>
    </row>
    <row r="26" spans="1:6" ht="26.25" customHeight="1">
      <c r="A26" s="9"/>
      <c r="B26" s="22" t="s">
        <v>30</v>
      </c>
      <c r="C26" s="18">
        <f>C24+C10+C6+C5+C4</f>
        <v>957162.5</v>
      </c>
      <c r="D26" s="11">
        <f>D24+D10+D6+D5+D4</f>
        <v>849579.3000000002</v>
      </c>
      <c r="E26" s="18">
        <f>E24+E10+E6+E5+E4</f>
        <v>107583.2</v>
      </c>
      <c r="F26" s="12"/>
    </row>
    <row r="27" spans="1:6" s="7" customFormat="1" ht="34.5" customHeight="1">
      <c r="A27" s="23" t="s">
        <v>63</v>
      </c>
      <c r="B27" s="24" t="s">
        <v>43</v>
      </c>
      <c r="C27" s="23">
        <f>SUM(C28:C31)</f>
        <v>37220.100000000006</v>
      </c>
      <c r="D27" s="23">
        <f>SUM(D28:D31)</f>
        <v>32818.8</v>
      </c>
      <c r="E27" s="23">
        <f>SUM(E28:E31)</f>
        <v>4401.3</v>
      </c>
      <c r="F27" s="25"/>
    </row>
    <row r="28" spans="1:6" s="8" customFormat="1" ht="27" customHeight="1">
      <c r="A28" s="23" t="s">
        <v>47</v>
      </c>
      <c r="B28" s="24" t="s">
        <v>48</v>
      </c>
      <c r="C28" s="23">
        <v>23262.2</v>
      </c>
      <c r="D28" s="23">
        <v>23262.2</v>
      </c>
      <c r="E28" s="25">
        <f>C28-D28</f>
        <v>0</v>
      </c>
      <c r="F28" s="23"/>
    </row>
    <row r="29" spans="1:6" s="8" customFormat="1" ht="23.25" customHeight="1">
      <c r="A29" s="23" t="s">
        <v>57</v>
      </c>
      <c r="B29" s="24" t="s">
        <v>58</v>
      </c>
      <c r="C29" s="23">
        <v>1557.9</v>
      </c>
      <c r="D29" s="23">
        <v>1557.9</v>
      </c>
      <c r="E29" s="25">
        <f>C29-D29</f>
        <v>0</v>
      </c>
      <c r="F29" s="23"/>
    </row>
    <row r="30" spans="1:6" s="8" customFormat="1" ht="35.25" customHeight="1">
      <c r="A30" s="23" t="s">
        <v>59</v>
      </c>
      <c r="B30" s="24" t="s">
        <v>60</v>
      </c>
      <c r="C30" s="26">
        <v>8000</v>
      </c>
      <c r="D30" s="26">
        <v>7998.7</v>
      </c>
      <c r="E30" s="27">
        <f>C30-D30</f>
        <v>1.300000000000182</v>
      </c>
      <c r="F30" s="25"/>
    </row>
    <row r="31" spans="1:6" s="7" customFormat="1" ht="40.5" customHeight="1">
      <c r="A31" s="23" t="s">
        <v>59</v>
      </c>
      <c r="B31" s="24" t="s">
        <v>61</v>
      </c>
      <c r="C31" s="26">
        <v>4400</v>
      </c>
      <c r="D31" s="26">
        <v>0</v>
      </c>
      <c r="E31" s="26">
        <f>C31-D31</f>
        <v>4400</v>
      </c>
      <c r="F31" s="12" t="s">
        <v>62</v>
      </c>
    </row>
    <row r="32" spans="1:6" ht="34.5" customHeight="1">
      <c r="A32" s="3"/>
      <c r="B32" s="3"/>
      <c r="C32" s="3"/>
      <c r="D32" s="3"/>
      <c r="E32" s="3"/>
      <c r="F32" s="3"/>
    </row>
    <row r="33" spans="1:3" ht="34.5" customHeight="1">
      <c r="A33" s="3"/>
      <c r="B33" s="3"/>
      <c r="C33" s="3"/>
    </row>
    <row r="34" spans="1:3" ht="34.5" customHeight="1">
      <c r="A34" s="3"/>
      <c r="B34" s="3"/>
      <c r="C34" s="3"/>
    </row>
  </sheetData>
  <sheetProtection/>
  <printOptions/>
  <pageMargins left="0.2755905511811024" right="0.2362204724409449" top="0.1968503937007874" bottom="0.2362204724409449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2014-07-08T06:06:08Z</dcterms:modified>
  <cp:category/>
  <cp:version/>
  <cp:contentType/>
  <cp:contentStatus/>
</cp:coreProperties>
</file>