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Sheet1" sheetId="1" r:id="rId1"/>
  </sheets>
  <definedNames>
    <definedName name="_xlnm.Print_Titles" localSheetId="0">'Sheet1'!$A:$B,'Sheet1'!$3:$6</definedName>
  </definedNames>
  <calcPr fullCalcOnLoad="1"/>
</workbook>
</file>

<file path=xl/sharedStrings.xml><?xml version="1.0" encoding="utf-8"?>
<sst xmlns="http://schemas.openxmlformats.org/spreadsheetml/2006/main" count="103" uniqueCount="59">
  <si>
    <t>Ընդամենը</t>
  </si>
  <si>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</si>
  <si>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</si>
  <si>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</si>
  <si>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</si>
  <si>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</si>
  <si>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</si>
  <si>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</si>
  <si>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ՀՀ համայնքային հաստիքների թվաքանակը (ըստ դրույքների) 2014թ. ապրիլի 1-ի դրությամբ</t>
  </si>
  <si>
    <t>59 525-66 138 (45.0-50.0)</t>
  </si>
  <si>
    <t>59 524 դրամ ստացողների թիվը (45.0)</t>
  </si>
  <si>
    <t>66 139-72751 (50.0-55.0)</t>
  </si>
  <si>
    <t>72 752-82 672 (55.0-62.5)</t>
  </si>
  <si>
    <t>82 673-92593 (62.5-70.0)</t>
  </si>
  <si>
    <t>92 593 (70.0) և ավելի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</si>
  <si>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</si>
  <si>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</si>
  <si>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</si>
  <si>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</si>
  <si>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</si>
  <si>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</si>
  <si>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</si>
  <si>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</si>
  <si>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</si>
  <si>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</si>
  <si>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</si>
  <si>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</si>
  <si>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</si>
  <si>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</si>
  <si>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Հորս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</si>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</sst>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</numFmts>
  <fonts count="25"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GHEA Grapalat"/>
      <family val="3"/>
    </font>
    <font>
      <sz val="10"/>
      <name val="GHEA Grapalat"/>
      <family val="3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2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horizontal="left" vertical="center" wrapText="1"/>
    </xf>
    <xf numFmtId="164" fontId="23" fillId="0" borderId="12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51" sqref="AH51"/>
    </sheetView>
  </sheetViews>
  <sheetFormatPr defaultColWidth="9.140625" defaultRowHeight="15"/>
  <cols>
    <col min="1" max="1" width="5.00390625" style="1" customWidth="1"/>
    <col min="2" max="2" width="16.00390625" style="1" customWidth="1"/>
    <col min="3" max="3" width="11.57421875" style="1" customWidth="1"/>
    <col min="4" max="8" width="8.7109375" style="1" customWidth="1"/>
    <col min="9" max="9" width="10.00390625" style="1" customWidth="1"/>
    <col min="10" max="10" width="12.140625" style="1" customWidth="1"/>
    <col min="11" max="15" width="8.57421875" style="1" customWidth="1"/>
    <col min="16" max="16" width="10.140625" style="1" customWidth="1"/>
    <col min="17" max="17" width="12.28125" style="1" customWidth="1"/>
    <col min="18" max="22" width="9.28125" style="1" customWidth="1"/>
    <col min="23" max="23" width="13.00390625" style="1" customWidth="1"/>
    <col min="24" max="24" width="12.00390625" style="1" customWidth="1"/>
    <col min="25" max="29" width="9.140625" style="1" customWidth="1"/>
    <col min="30" max="30" width="13.8515625" style="1" customWidth="1"/>
    <col min="31" max="31" width="12.28125" style="1" customWidth="1"/>
    <col min="32" max="36" width="9.140625" style="1" customWidth="1"/>
    <col min="37" max="37" width="12.140625" style="1" customWidth="1"/>
    <col min="38" max="38" width="12.421875" style="1" customWidth="1"/>
    <col min="39" max="43" width="8.421875" style="1" customWidth="1"/>
    <col min="44" max="44" width="14.28125" style="1" customWidth="1"/>
    <col min="45" max="45" width="12.00390625" style="1" customWidth="1"/>
    <col min="46" max="50" width="9.28125" style="1" customWidth="1"/>
    <col min="51" max="51" width="14.421875" style="1" customWidth="1"/>
    <col min="52" max="16384" width="9.140625" style="1" customWidth="1"/>
  </cols>
  <sheetData>
    <row r="1" spans="1:44" ht="23.2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ht="17.25" customHeight="1"/>
    <row r="3" spans="1:51" ht="24.75" customHeight="1">
      <c r="A3" s="27"/>
      <c r="B3" s="24" t="s">
        <v>1</v>
      </c>
      <c r="C3" s="18" t="s">
        <v>2</v>
      </c>
      <c r="D3" s="18"/>
      <c r="E3" s="18"/>
      <c r="F3" s="18"/>
      <c r="G3" s="18"/>
      <c r="H3" s="18"/>
      <c r="I3" s="19"/>
      <c r="J3" s="11" t="s">
        <v>3</v>
      </c>
      <c r="K3" s="11"/>
      <c r="L3" s="11"/>
      <c r="M3" s="11"/>
      <c r="N3" s="11"/>
      <c r="O3" s="11"/>
      <c r="P3" s="12"/>
      <c r="Q3" s="18" t="s">
        <v>4</v>
      </c>
      <c r="R3" s="18"/>
      <c r="S3" s="18"/>
      <c r="T3" s="18"/>
      <c r="U3" s="18"/>
      <c r="V3" s="18"/>
      <c r="W3" s="19"/>
      <c r="X3" s="11" t="s">
        <v>5</v>
      </c>
      <c r="Y3" s="11"/>
      <c r="Z3" s="11"/>
      <c r="AA3" s="11"/>
      <c r="AB3" s="11"/>
      <c r="AC3" s="11"/>
      <c r="AD3" s="12"/>
      <c r="AE3" s="18" t="s">
        <v>6</v>
      </c>
      <c r="AF3" s="18"/>
      <c r="AG3" s="18"/>
      <c r="AH3" s="18"/>
      <c r="AI3" s="18"/>
      <c r="AJ3" s="18"/>
      <c r="AK3" s="19"/>
      <c r="AL3" s="11" t="s">
        <v>5</v>
      </c>
      <c r="AM3" s="11"/>
      <c r="AN3" s="11"/>
      <c r="AO3" s="11"/>
      <c r="AP3" s="11"/>
      <c r="AQ3" s="11"/>
      <c r="AR3" s="12"/>
      <c r="AS3" s="10" t="s">
        <v>7</v>
      </c>
      <c r="AT3" s="10"/>
      <c r="AU3" s="10"/>
      <c r="AV3" s="10"/>
      <c r="AW3" s="10"/>
      <c r="AX3" s="10"/>
      <c r="AY3" s="10"/>
    </row>
    <row r="4" spans="1:51" ht="13.5" customHeight="1">
      <c r="A4" s="28"/>
      <c r="B4" s="25"/>
      <c r="C4" s="20"/>
      <c r="D4" s="20"/>
      <c r="E4" s="20"/>
      <c r="F4" s="20"/>
      <c r="G4" s="20"/>
      <c r="H4" s="20"/>
      <c r="I4" s="21"/>
      <c r="J4" s="13"/>
      <c r="K4" s="13"/>
      <c r="L4" s="13"/>
      <c r="M4" s="13"/>
      <c r="N4" s="13"/>
      <c r="O4" s="13"/>
      <c r="P4" s="14"/>
      <c r="Q4" s="20"/>
      <c r="R4" s="20"/>
      <c r="S4" s="20"/>
      <c r="T4" s="20"/>
      <c r="U4" s="20"/>
      <c r="V4" s="20"/>
      <c r="W4" s="21"/>
      <c r="X4" s="13"/>
      <c r="Y4" s="13"/>
      <c r="Z4" s="13"/>
      <c r="AA4" s="13"/>
      <c r="AB4" s="13"/>
      <c r="AC4" s="13"/>
      <c r="AD4" s="14"/>
      <c r="AE4" s="20"/>
      <c r="AF4" s="20"/>
      <c r="AG4" s="20"/>
      <c r="AH4" s="20"/>
      <c r="AI4" s="20"/>
      <c r="AJ4" s="20"/>
      <c r="AK4" s="21"/>
      <c r="AL4" s="13"/>
      <c r="AM4" s="13"/>
      <c r="AN4" s="13"/>
      <c r="AO4" s="13"/>
      <c r="AP4" s="13"/>
      <c r="AQ4" s="13"/>
      <c r="AR4" s="14"/>
      <c r="AS4" s="10"/>
      <c r="AT4" s="10"/>
      <c r="AU4" s="10"/>
      <c r="AV4" s="10"/>
      <c r="AW4" s="10"/>
      <c r="AX4" s="10"/>
      <c r="AY4" s="10"/>
    </row>
    <row r="5" spans="1:51" ht="15.75" customHeight="1">
      <c r="A5" s="28"/>
      <c r="B5" s="25"/>
      <c r="C5" s="22"/>
      <c r="D5" s="22"/>
      <c r="E5" s="22"/>
      <c r="F5" s="22"/>
      <c r="G5" s="22"/>
      <c r="H5" s="22"/>
      <c r="I5" s="23"/>
      <c r="J5" s="15"/>
      <c r="K5" s="15"/>
      <c r="L5" s="15"/>
      <c r="M5" s="15"/>
      <c r="N5" s="15"/>
      <c r="O5" s="15"/>
      <c r="P5" s="16"/>
      <c r="Q5" s="22"/>
      <c r="R5" s="22"/>
      <c r="S5" s="22"/>
      <c r="T5" s="22"/>
      <c r="U5" s="22"/>
      <c r="V5" s="22"/>
      <c r="W5" s="23"/>
      <c r="X5" s="15"/>
      <c r="Y5" s="15"/>
      <c r="Z5" s="15"/>
      <c r="AA5" s="15"/>
      <c r="AB5" s="15"/>
      <c r="AC5" s="15"/>
      <c r="AD5" s="16"/>
      <c r="AE5" s="22"/>
      <c r="AF5" s="22"/>
      <c r="AG5" s="22"/>
      <c r="AH5" s="22"/>
      <c r="AI5" s="22"/>
      <c r="AJ5" s="22"/>
      <c r="AK5" s="23"/>
      <c r="AL5" s="15"/>
      <c r="AM5" s="15"/>
      <c r="AN5" s="15"/>
      <c r="AO5" s="15"/>
      <c r="AP5" s="15"/>
      <c r="AQ5" s="15"/>
      <c r="AR5" s="16"/>
      <c r="AS5" s="10"/>
      <c r="AT5" s="10"/>
      <c r="AU5" s="10"/>
      <c r="AV5" s="10"/>
      <c r="AW5" s="10"/>
      <c r="AX5" s="10"/>
      <c r="AY5" s="10"/>
    </row>
    <row r="6" spans="1:51" ht="73.5" customHeight="1">
      <c r="A6" s="29"/>
      <c r="B6" s="26"/>
      <c r="C6" s="4" t="s">
        <v>10</v>
      </c>
      <c r="D6" s="4" t="s">
        <v>9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0</v>
      </c>
      <c r="J6" s="4" t="s">
        <v>10</v>
      </c>
      <c r="K6" s="4" t="s">
        <v>9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0</v>
      </c>
      <c r="Q6" s="4" t="s">
        <v>10</v>
      </c>
      <c r="R6" s="4" t="s">
        <v>9</v>
      </c>
      <c r="S6" s="4" t="s">
        <v>11</v>
      </c>
      <c r="T6" s="4" t="s">
        <v>12</v>
      </c>
      <c r="U6" s="4" t="s">
        <v>13</v>
      </c>
      <c r="V6" s="4" t="s">
        <v>14</v>
      </c>
      <c r="W6" s="4" t="s">
        <v>0</v>
      </c>
      <c r="X6" s="4" t="s">
        <v>10</v>
      </c>
      <c r="Y6" s="4" t="s">
        <v>9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0</v>
      </c>
      <c r="AE6" s="4" t="s">
        <v>10</v>
      </c>
      <c r="AF6" s="4" t="s">
        <v>9</v>
      </c>
      <c r="AG6" s="4" t="s">
        <v>11</v>
      </c>
      <c r="AH6" s="4" t="s">
        <v>12</v>
      </c>
      <c r="AI6" s="4" t="s">
        <v>13</v>
      </c>
      <c r="AJ6" s="4" t="s">
        <v>14</v>
      </c>
      <c r="AK6" s="4" t="s">
        <v>0</v>
      </c>
      <c r="AL6" s="4" t="s">
        <v>10</v>
      </c>
      <c r="AM6" s="4" t="s">
        <v>9</v>
      </c>
      <c r="AN6" s="4" t="s">
        <v>11</v>
      </c>
      <c r="AO6" s="4" t="s">
        <v>12</v>
      </c>
      <c r="AP6" s="4" t="s">
        <v>13</v>
      </c>
      <c r="AQ6" s="4" t="s">
        <v>14</v>
      </c>
      <c r="AR6" s="4" t="s">
        <v>0</v>
      </c>
      <c r="AS6" s="4" t="s">
        <v>10</v>
      </c>
      <c r="AT6" s="4" t="s">
        <v>9</v>
      </c>
      <c r="AU6" s="4" t="s">
        <v>11</v>
      </c>
      <c r="AV6" s="4" t="s">
        <v>12</v>
      </c>
      <c r="AW6" s="4" t="s">
        <v>13</v>
      </c>
      <c r="AX6" s="4" t="s">
        <v>14</v>
      </c>
      <c r="AY6" s="4" t="s">
        <v>0</v>
      </c>
    </row>
    <row r="7" spans="1:51" ht="15" customHeight="1">
      <c r="A7" s="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3">
        <v>33</v>
      </c>
      <c r="AI7" s="3">
        <v>34</v>
      </c>
      <c r="AJ7" s="3">
        <v>35</v>
      </c>
      <c r="AK7" s="3">
        <v>36</v>
      </c>
      <c r="AL7" s="3">
        <v>37</v>
      </c>
      <c r="AM7" s="3">
        <v>38</v>
      </c>
      <c r="AN7" s="3">
        <v>39</v>
      </c>
      <c r="AO7" s="3">
        <v>40</v>
      </c>
      <c r="AP7" s="3">
        <v>41</v>
      </c>
      <c r="AQ7" s="3">
        <v>42</v>
      </c>
      <c r="AR7" s="3">
        <v>43</v>
      </c>
      <c r="AS7" s="3">
        <v>44</v>
      </c>
      <c r="AT7" s="3">
        <v>45</v>
      </c>
      <c r="AU7" s="3">
        <v>46</v>
      </c>
      <c r="AV7" s="3">
        <v>47</v>
      </c>
      <c r="AW7" s="3">
        <v>48</v>
      </c>
      <c r="AX7" s="3">
        <v>49</v>
      </c>
      <c r="AY7" s="3">
        <v>50</v>
      </c>
    </row>
    <row r="8" spans="1:51" s="34" customFormat="1" ht="15" customHeight="1">
      <c r="A8" s="30">
        <v>1</v>
      </c>
      <c r="B8" s="31" t="s">
        <v>15</v>
      </c>
      <c r="C8" s="6">
        <v>0</v>
      </c>
      <c r="D8" s="6">
        <v>6</v>
      </c>
      <c r="E8" s="32">
        <v>0</v>
      </c>
      <c r="F8" s="32">
        <v>1</v>
      </c>
      <c r="G8" s="32">
        <v>0</v>
      </c>
      <c r="H8" s="32">
        <v>7</v>
      </c>
      <c r="I8" s="33">
        <f>C8+D8+E8+F8+G8+H8</f>
        <v>14</v>
      </c>
      <c r="J8" s="6">
        <v>0</v>
      </c>
      <c r="K8" s="6">
        <v>0</v>
      </c>
      <c r="L8" s="32">
        <v>0</v>
      </c>
      <c r="M8" s="32">
        <v>0</v>
      </c>
      <c r="N8" s="32">
        <v>0</v>
      </c>
      <c r="O8" s="32">
        <v>5</v>
      </c>
      <c r="P8" s="32">
        <f>J8+K8+L8+M8+N8+O8</f>
        <v>5</v>
      </c>
      <c r="Q8" s="33">
        <v>4</v>
      </c>
      <c r="R8" s="33">
        <v>0</v>
      </c>
      <c r="S8" s="32">
        <v>1</v>
      </c>
      <c r="T8" s="32">
        <v>0</v>
      </c>
      <c r="U8" s="32">
        <v>0</v>
      </c>
      <c r="V8" s="32">
        <v>0</v>
      </c>
      <c r="W8" s="33">
        <f aca="true" t="shared" si="0" ref="W8:W52">Q8+R8+S8+T8+U8+V8</f>
        <v>5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f>X8+Y8+Z8+AA8+AB8+AC8</f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f aca="true" t="shared" si="1" ref="AK8:AK52">AE8+AF8+AG8+AH8+AI8+AJ8</f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f>AL8+AM8+AN8+AO8+AP8+AQ8</f>
        <v>0</v>
      </c>
      <c r="AS8" s="32">
        <f>C8+Q8+AE8</f>
        <v>4</v>
      </c>
      <c r="AT8" s="32">
        <f>D8+R8+AF8</f>
        <v>6</v>
      </c>
      <c r="AU8" s="32">
        <f>E8+S8+AG8</f>
        <v>1</v>
      </c>
      <c r="AV8" s="32">
        <f>F8+T8+AH8</f>
        <v>1</v>
      </c>
      <c r="AW8" s="32">
        <f>G8+U8+AI8</f>
        <v>0</v>
      </c>
      <c r="AX8" s="32">
        <f>H8+V8+AJ8</f>
        <v>7</v>
      </c>
      <c r="AY8" s="33">
        <f aca="true" t="shared" si="2" ref="AY8:AY45">AS8+AT8+AU8+AV8+AW8+AX8</f>
        <v>19</v>
      </c>
    </row>
    <row r="9" spans="1:51" s="34" customFormat="1" ht="15" customHeight="1">
      <c r="A9" s="30">
        <v>2</v>
      </c>
      <c r="B9" s="7" t="s">
        <v>16</v>
      </c>
      <c r="C9" s="6">
        <v>0</v>
      </c>
      <c r="D9" s="6">
        <v>0</v>
      </c>
      <c r="E9" s="32">
        <v>4</v>
      </c>
      <c r="F9" s="32">
        <v>4</v>
      </c>
      <c r="G9" s="32">
        <v>0</v>
      </c>
      <c r="H9" s="32">
        <v>8</v>
      </c>
      <c r="I9" s="33">
        <f aca="true" t="shared" si="3" ref="I9:I51">C9+D9+E9+F9+G9+H9</f>
        <v>16</v>
      </c>
      <c r="J9" s="6">
        <v>0</v>
      </c>
      <c r="K9" s="6">
        <v>0</v>
      </c>
      <c r="L9" s="32">
        <v>0</v>
      </c>
      <c r="M9" s="32">
        <v>2</v>
      </c>
      <c r="N9" s="32">
        <v>0</v>
      </c>
      <c r="O9" s="32">
        <v>5</v>
      </c>
      <c r="P9" s="32">
        <f aca="true" t="shared" si="4" ref="P9:P52">J9+K9+L9+M9+N9+O9</f>
        <v>7</v>
      </c>
      <c r="Q9" s="33">
        <v>5.5</v>
      </c>
      <c r="R9" s="33">
        <v>0</v>
      </c>
      <c r="S9" s="32">
        <v>0</v>
      </c>
      <c r="T9" s="32">
        <v>1</v>
      </c>
      <c r="U9" s="32">
        <v>1.2</v>
      </c>
      <c r="V9" s="33">
        <v>1.5</v>
      </c>
      <c r="W9" s="33">
        <f t="shared" si="0"/>
        <v>9.2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3">
        <v>1.5</v>
      </c>
      <c r="AD9" s="33">
        <f aca="true" t="shared" si="5" ref="AD9:AD52">X9+Y9+Z9+AA9+AB9+AC9</f>
        <v>1.5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f t="shared" si="1"/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f aca="true" t="shared" si="6" ref="AR9:AR52">AL9+AM9+AN9+AO9+AP9+AQ9</f>
        <v>0</v>
      </c>
      <c r="AS9" s="32">
        <f>C9+Q9+AE9</f>
        <v>5.5</v>
      </c>
      <c r="AT9" s="32">
        <f>D9+R9+AF9</f>
        <v>0</v>
      </c>
      <c r="AU9" s="32">
        <f>E9+S9+AG9</f>
        <v>4</v>
      </c>
      <c r="AV9" s="32">
        <f>F9+T9+AH9</f>
        <v>5</v>
      </c>
      <c r="AW9" s="32">
        <f>G9+U9+AI9</f>
        <v>1.2</v>
      </c>
      <c r="AX9" s="32">
        <f>H9+V9+AJ9</f>
        <v>9.5</v>
      </c>
      <c r="AY9" s="33">
        <f t="shared" si="2"/>
        <v>25.2</v>
      </c>
    </row>
    <row r="10" spans="1:51" s="34" customFormat="1" ht="15" customHeight="1">
      <c r="A10" s="30">
        <v>3</v>
      </c>
      <c r="B10" s="7" t="s">
        <v>17</v>
      </c>
      <c r="C10" s="6">
        <v>2</v>
      </c>
      <c r="D10" s="6">
        <v>0</v>
      </c>
      <c r="E10" s="32">
        <v>1</v>
      </c>
      <c r="F10" s="32">
        <v>0</v>
      </c>
      <c r="G10" s="32">
        <v>1</v>
      </c>
      <c r="H10" s="32">
        <v>1</v>
      </c>
      <c r="I10" s="33">
        <f t="shared" si="3"/>
        <v>5</v>
      </c>
      <c r="J10" s="6">
        <v>0</v>
      </c>
      <c r="K10" s="6">
        <v>0</v>
      </c>
      <c r="L10" s="32">
        <v>1</v>
      </c>
      <c r="M10" s="32">
        <v>0</v>
      </c>
      <c r="N10" s="32">
        <v>1</v>
      </c>
      <c r="O10" s="32">
        <v>0</v>
      </c>
      <c r="P10" s="32">
        <f t="shared" si="4"/>
        <v>2</v>
      </c>
      <c r="Q10" s="33">
        <v>0</v>
      </c>
      <c r="R10" s="33">
        <v>0</v>
      </c>
      <c r="S10" s="32"/>
      <c r="T10" s="32"/>
      <c r="U10" s="32"/>
      <c r="V10" s="32"/>
      <c r="W10" s="33">
        <f t="shared" si="0"/>
        <v>0</v>
      </c>
      <c r="X10" s="32"/>
      <c r="Y10" s="32"/>
      <c r="Z10" s="32"/>
      <c r="AA10" s="32"/>
      <c r="AB10" s="32"/>
      <c r="AC10" s="32"/>
      <c r="AD10" s="32">
        <f t="shared" si="5"/>
        <v>0</v>
      </c>
      <c r="AE10" s="32"/>
      <c r="AF10" s="32"/>
      <c r="AG10" s="32"/>
      <c r="AH10" s="32"/>
      <c r="AI10" s="32"/>
      <c r="AJ10" s="32"/>
      <c r="AK10" s="32">
        <f t="shared" si="1"/>
        <v>0</v>
      </c>
      <c r="AL10" s="32"/>
      <c r="AM10" s="32"/>
      <c r="AN10" s="32"/>
      <c r="AO10" s="32"/>
      <c r="AP10" s="32"/>
      <c r="AQ10" s="32"/>
      <c r="AR10" s="32">
        <f t="shared" si="6"/>
        <v>0</v>
      </c>
      <c r="AS10" s="32">
        <f>C10+Q10+AE10</f>
        <v>2</v>
      </c>
      <c r="AT10" s="32">
        <f>D10+R10+AF10</f>
        <v>0</v>
      </c>
      <c r="AU10" s="32">
        <f>E10+S10+AG10</f>
        <v>1</v>
      </c>
      <c r="AV10" s="32">
        <f>F10+T10+AH10</f>
        <v>0</v>
      </c>
      <c r="AW10" s="32">
        <f>G10+U10+AI10</f>
        <v>1</v>
      </c>
      <c r="AX10" s="32">
        <f>H10+V10+AJ10</f>
        <v>1</v>
      </c>
      <c r="AY10" s="33">
        <f t="shared" si="2"/>
        <v>5</v>
      </c>
    </row>
    <row r="11" spans="1:51" s="34" customFormat="1" ht="15" customHeight="1">
      <c r="A11" s="30">
        <v>4</v>
      </c>
      <c r="B11" s="7" t="s">
        <v>18</v>
      </c>
      <c r="C11" s="6">
        <v>0</v>
      </c>
      <c r="D11" s="6">
        <v>1</v>
      </c>
      <c r="E11" s="32">
        <v>0</v>
      </c>
      <c r="F11" s="32">
        <v>2</v>
      </c>
      <c r="G11" s="32">
        <v>1</v>
      </c>
      <c r="H11" s="32">
        <v>1</v>
      </c>
      <c r="I11" s="33">
        <f t="shared" si="3"/>
        <v>5</v>
      </c>
      <c r="J11" s="6">
        <v>0</v>
      </c>
      <c r="K11" s="6">
        <v>0</v>
      </c>
      <c r="L11" s="32">
        <v>0</v>
      </c>
      <c r="M11" s="32">
        <v>2</v>
      </c>
      <c r="N11" s="32">
        <v>1</v>
      </c>
      <c r="O11" s="32">
        <v>0</v>
      </c>
      <c r="P11" s="32">
        <f t="shared" si="4"/>
        <v>3</v>
      </c>
      <c r="Q11" s="33">
        <v>0</v>
      </c>
      <c r="R11" s="33">
        <v>0</v>
      </c>
      <c r="S11" s="32">
        <v>0</v>
      </c>
      <c r="T11" s="32">
        <v>0</v>
      </c>
      <c r="U11" s="32">
        <v>0</v>
      </c>
      <c r="V11" s="32">
        <v>0</v>
      </c>
      <c r="W11" s="33">
        <f t="shared" si="0"/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f t="shared" si="5"/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f t="shared" si="1"/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f>C11+Q11+AE11</f>
        <v>0</v>
      </c>
      <c r="AT11" s="32">
        <f>D11+R11+AF11</f>
        <v>1</v>
      </c>
      <c r="AU11" s="32">
        <f>E11+S11+AG11</f>
        <v>0</v>
      </c>
      <c r="AV11" s="32">
        <f>F11+T11+AH11</f>
        <v>2</v>
      </c>
      <c r="AW11" s="32">
        <f>G11+U11+AI11</f>
        <v>1</v>
      </c>
      <c r="AX11" s="32">
        <f>H11+V11+AJ11</f>
        <v>1</v>
      </c>
      <c r="AY11" s="33">
        <f t="shared" si="2"/>
        <v>5</v>
      </c>
    </row>
    <row r="12" spans="1:51" s="34" customFormat="1" ht="15" customHeight="1">
      <c r="A12" s="30">
        <v>5</v>
      </c>
      <c r="B12" s="7" t="s">
        <v>19</v>
      </c>
      <c r="C12" s="6">
        <v>1.5</v>
      </c>
      <c r="D12" s="6">
        <v>0</v>
      </c>
      <c r="E12" s="32">
        <v>0</v>
      </c>
      <c r="F12" s="32">
        <v>0</v>
      </c>
      <c r="G12" s="32">
        <v>0</v>
      </c>
      <c r="H12" s="32">
        <v>3</v>
      </c>
      <c r="I12" s="33">
        <f t="shared" si="3"/>
        <v>4.5</v>
      </c>
      <c r="J12" s="6">
        <v>0</v>
      </c>
      <c r="K12" s="6">
        <v>0</v>
      </c>
      <c r="L12" s="32">
        <v>0</v>
      </c>
      <c r="M12" s="32">
        <v>0</v>
      </c>
      <c r="N12" s="32">
        <v>0</v>
      </c>
      <c r="O12" s="32">
        <v>2</v>
      </c>
      <c r="P12" s="32">
        <f t="shared" si="4"/>
        <v>2</v>
      </c>
      <c r="Q12" s="33">
        <v>0</v>
      </c>
      <c r="R12" s="33">
        <v>0</v>
      </c>
      <c r="S12" s="32">
        <v>0</v>
      </c>
      <c r="T12" s="32">
        <v>0</v>
      </c>
      <c r="U12" s="32">
        <v>0</v>
      </c>
      <c r="V12" s="32">
        <v>0</v>
      </c>
      <c r="W12" s="33">
        <f t="shared" si="0"/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f t="shared" si="5"/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f t="shared" si="1"/>
        <v>0</v>
      </c>
      <c r="AL12" s="32">
        <v>0</v>
      </c>
      <c r="AM12" s="32">
        <v>0</v>
      </c>
      <c r="AN12" s="32">
        <v>0</v>
      </c>
      <c r="AO12" s="32">
        <v>0</v>
      </c>
      <c r="AP12" s="32">
        <v>0</v>
      </c>
      <c r="AQ12" s="32">
        <v>0</v>
      </c>
      <c r="AR12" s="32">
        <f t="shared" si="6"/>
        <v>0</v>
      </c>
      <c r="AS12" s="32">
        <f>C12+Q12+AE12</f>
        <v>1.5</v>
      </c>
      <c r="AT12" s="32">
        <f>D12+R12+AF12</f>
        <v>0</v>
      </c>
      <c r="AU12" s="32">
        <f>E12+S12+AG12</f>
        <v>0</v>
      </c>
      <c r="AV12" s="32">
        <f>F12+T12+AH12</f>
        <v>0</v>
      </c>
      <c r="AW12" s="32">
        <f>G12+U12+AI12</f>
        <v>0</v>
      </c>
      <c r="AX12" s="32">
        <f>H12+V12+AJ12</f>
        <v>3</v>
      </c>
      <c r="AY12" s="33">
        <f t="shared" si="2"/>
        <v>4.5</v>
      </c>
    </row>
    <row r="13" spans="1:51" s="34" customFormat="1" ht="15" customHeight="1">
      <c r="A13" s="30">
        <v>6</v>
      </c>
      <c r="B13" s="7" t="s">
        <v>20</v>
      </c>
      <c r="C13" s="6">
        <v>0</v>
      </c>
      <c r="D13" s="6">
        <v>5.5</v>
      </c>
      <c r="E13" s="32"/>
      <c r="F13" s="32">
        <v>5</v>
      </c>
      <c r="G13" s="32">
        <v>1</v>
      </c>
      <c r="H13" s="32">
        <v>6</v>
      </c>
      <c r="I13" s="33">
        <f t="shared" si="3"/>
        <v>17.5</v>
      </c>
      <c r="J13" s="6">
        <v>0</v>
      </c>
      <c r="K13" s="6">
        <v>0</v>
      </c>
      <c r="L13" s="6">
        <v>0</v>
      </c>
      <c r="M13" s="6">
        <v>0</v>
      </c>
      <c r="N13" s="32">
        <v>1</v>
      </c>
      <c r="O13" s="32">
        <v>4</v>
      </c>
      <c r="P13" s="32">
        <f t="shared" si="4"/>
        <v>5</v>
      </c>
      <c r="Q13" s="33">
        <v>0</v>
      </c>
      <c r="R13" s="33">
        <v>0</v>
      </c>
      <c r="S13" s="6">
        <v>0</v>
      </c>
      <c r="T13" s="6">
        <v>0</v>
      </c>
      <c r="U13" s="6">
        <v>0</v>
      </c>
      <c r="V13" s="6">
        <v>0</v>
      </c>
      <c r="W13" s="33">
        <f t="shared" si="0"/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32">
        <f t="shared" si="5"/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32">
        <f t="shared" si="1"/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32">
        <f t="shared" si="6"/>
        <v>0</v>
      </c>
      <c r="AS13" s="32">
        <f>C13+Q13+AE13</f>
        <v>0</v>
      </c>
      <c r="AT13" s="32">
        <f>D13+R13+AF13</f>
        <v>5.5</v>
      </c>
      <c r="AU13" s="32">
        <f>E13+S13+AG13</f>
        <v>0</v>
      </c>
      <c r="AV13" s="32">
        <f>F13+T13+AH13</f>
        <v>5</v>
      </c>
      <c r="AW13" s="32">
        <f>G13+U13+AI13</f>
        <v>1</v>
      </c>
      <c r="AX13" s="32">
        <f>H13+V13+AJ13</f>
        <v>6</v>
      </c>
      <c r="AY13" s="33">
        <f t="shared" si="2"/>
        <v>17.5</v>
      </c>
    </row>
    <row r="14" spans="1:51" s="34" customFormat="1" ht="15" customHeight="1">
      <c r="A14" s="30">
        <v>7</v>
      </c>
      <c r="B14" s="7" t="s">
        <v>21</v>
      </c>
      <c r="C14" s="6">
        <v>0</v>
      </c>
      <c r="D14" s="6">
        <v>0.5</v>
      </c>
      <c r="E14" s="33">
        <v>0.5</v>
      </c>
      <c r="F14" s="32">
        <v>0</v>
      </c>
      <c r="G14" s="32">
        <v>2</v>
      </c>
      <c r="H14" s="32">
        <v>1</v>
      </c>
      <c r="I14" s="33">
        <f t="shared" si="3"/>
        <v>4</v>
      </c>
      <c r="J14" s="6">
        <v>0</v>
      </c>
      <c r="K14" s="6">
        <v>0</v>
      </c>
      <c r="L14" s="32">
        <v>0</v>
      </c>
      <c r="M14" s="32">
        <v>0</v>
      </c>
      <c r="N14" s="32">
        <v>2</v>
      </c>
      <c r="O14" s="32">
        <v>0</v>
      </c>
      <c r="P14" s="32">
        <f t="shared" si="4"/>
        <v>2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f t="shared" si="0"/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2">
        <f t="shared" si="5"/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2">
        <f t="shared" si="1"/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2">
        <f t="shared" si="6"/>
        <v>0</v>
      </c>
      <c r="AS14" s="32">
        <f>C14+Q14+AE14</f>
        <v>0</v>
      </c>
      <c r="AT14" s="32">
        <f>D14+R14+AF14</f>
        <v>0.5</v>
      </c>
      <c r="AU14" s="32">
        <f>E14+S14+AG14</f>
        <v>0.5</v>
      </c>
      <c r="AV14" s="32">
        <f>F14+T14+AH14</f>
        <v>0</v>
      </c>
      <c r="AW14" s="32">
        <f>G14+U14+AI14</f>
        <v>2</v>
      </c>
      <c r="AX14" s="32">
        <f>H14+V14+AJ14</f>
        <v>1</v>
      </c>
      <c r="AY14" s="33">
        <f t="shared" si="2"/>
        <v>4</v>
      </c>
    </row>
    <row r="15" spans="1:51" s="38" customFormat="1" ht="15" customHeight="1">
      <c r="A15" s="35">
        <v>8</v>
      </c>
      <c r="B15" s="7" t="s">
        <v>22</v>
      </c>
      <c r="C15" s="6">
        <v>3</v>
      </c>
      <c r="D15" s="6">
        <v>0</v>
      </c>
      <c r="E15" s="36"/>
      <c r="F15" s="36"/>
      <c r="G15" s="36">
        <v>2</v>
      </c>
      <c r="H15" s="36">
        <v>2</v>
      </c>
      <c r="I15" s="37">
        <f t="shared" si="3"/>
        <v>7</v>
      </c>
      <c r="J15" s="6">
        <v>0</v>
      </c>
      <c r="K15" s="6">
        <v>0</v>
      </c>
      <c r="L15" s="36">
        <v>0</v>
      </c>
      <c r="M15" s="36">
        <v>0</v>
      </c>
      <c r="N15" s="36">
        <v>2</v>
      </c>
      <c r="O15" s="36">
        <v>1</v>
      </c>
      <c r="P15" s="36">
        <f t="shared" si="4"/>
        <v>3</v>
      </c>
      <c r="Q15" s="37">
        <v>0</v>
      </c>
      <c r="R15" s="37">
        <v>0</v>
      </c>
      <c r="S15" s="36">
        <v>0</v>
      </c>
      <c r="T15" s="36">
        <v>0</v>
      </c>
      <c r="U15" s="36">
        <v>0</v>
      </c>
      <c r="V15" s="36">
        <v>0</v>
      </c>
      <c r="W15" s="37">
        <f t="shared" si="0"/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f t="shared" si="5"/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f t="shared" si="1"/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f t="shared" si="6"/>
        <v>0</v>
      </c>
      <c r="AS15" s="36">
        <f>C15+Q15+AE15</f>
        <v>3</v>
      </c>
      <c r="AT15" s="36">
        <f>D15+R15+AF15</f>
        <v>0</v>
      </c>
      <c r="AU15" s="36">
        <f>E15+S15+AG15</f>
        <v>0</v>
      </c>
      <c r="AV15" s="36">
        <f>F15+T15+AH15</f>
        <v>0</v>
      </c>
      <c r="AW15" s="36">
        <f>G15+U15+AI15</f>
        <v>2</v>
      </c>
      <c r="AX15" s="36">
        <f>H15+V15+AJ15</f>
        <v>2</v>
      </c>
      <c r="AY15" s="37">
        <f t="shared" si="2"/>
        <v>7</v>
      </c>
    </row>
    <row r="16" spans="1:51" s="34" customFormat="1" ht="15" customHeight="1">
      <c r="A16" s="30">
        <v>9</v>
      </c>
      <c r="B16" s="7" t="s">
        <v>23</v>
      </c>
      <c r="C16" s="6">
        <v>5</v>
      </c>
      <c r="D16" s="6">
        <v>0</v>
      </c>
      <c r="E16" s="32">
        <v>3</v>
      </c>
      <c r="F16" s="32">
        <v>0</v>
      </c>
      <c r="G16" s="32">
        <v>1</v>
      </c>
      <c r="H16" s="32">
        <v>3</v>
      </c>
      <c r="I16" s="33">
        <f t="shared" si="3"/>
        <v>12</v>
      </c>
      <c r="J16" s="6">
        <v>0</v>
      </c>
      <c r="K16" s="6">
        <v>0</v>
      </c>
      <c r="L16" s="32">
        <v>0</v>
      </c>
      <c r="M16" s="32">
        <v>0</v>
      </c>
      <c r="N16" s="32">
        <v>1</v>
      </c>
      <c r="O16" s="32">
        <v>2</v>
      </c>
      <c r="P16" s="32">
        <f t="shared" si="4"/>
        <v>3</v>
      </c>
      <c r="Q16" s="33">
        <v>5.5</v>
      </c>
      <c r="R16" s="33">
        <v>0</v>
      </c>
      <c r="S16" s="32">
        <v>0</v>
      </c>
      <c r="T16" s="32">
        <v>0</v>
      </c>
      <c r="U16" s="32">
        <v>0</v>
      </c>
      <c r="V16" s="32">
        <v>2</v>
      </c>
      <c r="W16" s="33">
        <f t="shared" si="0"/>
        <v>7.5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2</v>
      </c>
      <c r="AD16" s="32">
        <f t="shared" si="5"/>
        <v>2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f t="shared" si="1"/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f t="shared" si="6"/>
        <v>0</v>
      </c>
      <c r="AS16" s="32">
        <f>C16+Q16+AE16</f>
        <v>10.5</v>
      </c>
      <c r="AT16" s="32">
        <f>D16+R16+AF16</f>
        <v>0</v>
      </c>
      <c r="AU16" s="32">
        <f>E16+S16+AG16</f>
        <v>3</v>
      </c>
      <c r="AV16" s="32">
        <f>F16+T16+AH16</f>
        <v>0</v>
      </c>
      <c r="AW16" s="32">
        <f>G16+U16+AI16</f>
        <v>1</v>
      </c>
      <c r="AX16" s="32">
        <f>H16+V16+AJ16</f>
        <v>5</v>
      </c>
      <c r="AY16" s="33">
        <f t="shared" si="2"/>
        <v>19.5</v>
      </c>
    </row>
    <row r="17" spans="1:51" s="34" customFormat="1" ht="15" customHeight="1">
      <c r="A17" s="30">
        <v>10</v>
      </c>
      <c r="B17" s="7" t="s">
        <v>24</v>
      </c>
      <c r="C17" s="6">
        <v>7</v>
      </c>
      <c r="D17" s="6">
        <v>0</v>
      </c>
      <c r="E17" s="32">
        <v>0</v>
      </c>
      <c r="F17" s="32">
        <v>1</v>
      </c>
      <c r="G17" s="32">
        <v>3</v>
      </c>
      <c r="H17" s="32">
        <v>6</v>
      </c>
      <c r="I17" s="33">
        <f t="shared" si="3"/>
        <v>17</v>
      </c>
      <c r="J17" s="6">
        <v>0</v>
      </c>
      <c r="K17" s="6">
        <v>0</v>
      </c>
      <c r="L17" s="32">
        <v>0</v>
      </c>
      <c r="M17" s="32">
        <v>0</v>
      </c>
      <c r="N17" s="32">
        <v>0</v>
      </c>
      <c r="O17" s="32">
        <v>4</v>
      </c>
      <c r="P17" s="32">
        <f t="shared" si="4"/>
        <v>4</v>
      </c>
      <c r="Q17" s="33">
        <v>8.5</v>
      </c>
      <c r="R17" s="33">
        <v>1</v>
      </c>
      <c r="S17" s="32">
        <v>0</v>
      </c>
      <c r="T17" s="32">
        <v>0</v>
      </c>
      <c r="U17" s="32">
        <v>1</v>
      </c>
      <c r="V17" s="32">
        <v>4</v>
      </c>
      <c r="W17" s="33">
        <f t="shared" si="0"/>
        <v>14.5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3</v>
      </c>
      <c r="AD17" s="32">
        <f t="shared" si="5"/>
        <v>3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f t="shared" si="1"/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f t="shared" si="6"/>
        <v>0</v>
      </c>
      <c r="AS17" s="32">
        <f>C17+Q17+AE17</f>
        <v>15.5</v>
      </c>
      <c r="AT17" s="32">
        <f>D17+R17+AF17</f>
        <v>1</v>
      </c>
      <c r="AU17" s="32">
        <f>E17+S17+AG17</f>
        <v>0</v>
      </c>
      <c r="AV17" s="32">
        <f>F17+T17+AH17</f>
        <v>1</v>
      </c>
      <c r="AW17" s="32">
        <f>G17+U17+AI17</f>
        <v>4</v>
      </c>
      <c r="AX17" s="32">
        <f>H17+V17+AJ17</f>
        <v>10</v>
      </c>
      <c r="AY17" s="33">
        <f t="shared" si="2"/>
        <v>31.5</v>
      </c>
    </row>
    <row r="18" spans="1:51" s="34" customFormat="1" ht="15" customHeight="1">
      <c r="A18" s="30">
        <v>11</v>
      </c>
      <c r="B18" s="39" t="s">
        <v>25</v>
      </c>
      <c r="C18" s="6">
        <v>1.6</v>
      </c>
      <c r="D18" s="6">
        <v>0</v>
      </c>
      <c r="E18" s="32">
        <v>2</v>
      </c>
      <c r="F18" s="32">
        <v>0</v>
      </c>
      <c r="G18" s="32">
        <v>0</v>
      </c>
      <c r="H18" s="32">
        <v>1</v>
      </c>
      <c r="I18" s="33">
        <f t="shared" si="3"/>
        <v>4.6</v>
      </c>
      <c r="J18" s="6">
        <v>0</v>
      </c>
      <c r="K18" s="6">
        <v>0</v>
      </c>
      <c r="L18" s="32">
        <v>2</v>
      </c>
      <c r="M18" s="32">
        <v>0</v>
      </c>
      <c r="N18" s="32">
        <v>0</v>
      </c>
      <c r="O18" s="32">
        <v>0</v>
      </c>
      <c r="P18" s="32">
        <f t="shared" si="4"/>
        <v>2</v>
      </c>
      <c r="Q18" s="33">
        <v>0</v>
      </c>
      <c r="R18" s="33">
        <v>0</v>
      </c>
      <c r="S18" s="32">
        <v>0</v>
      </c>
      <c r="T18" s="32">
        <v>0</v>
      </c>
      <c r="U18" s="32">
        <v>0</v>
      </c>
      <c r="V18" s="32">
        <v>0</v>
      </c>
      <c r="W18" s="33">
        <f t="shared" si="0"/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f>X18+Y18+Z18+AA18+AB18+AC18</f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f t="shared" si="1"/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f t="shared" si="6"/>
        <v>0</v>
      </c>
      <c r="AS18" s="32">
        <f>C18+Q18+AE18</f>
        <v>1.6</v>
      </c>
      <c r="AT18" s="32">
        <f>D18+R18+AF18</f>
        <v>0</v>
      </c>
      <c r="AU18" s="32">
        <f>E18+S18+AG18</f>
        <v>2</v>
      </c>
      <c r="AV18" s="32">
        <f>F18+T18+AH18</f>
        <v>0</v>
      </c>
      <c r="AW18" s="32">
        <f>G18+U18+AI18</f>
        <v>0</v>
      </c>
      <c r="AX18" s="32">
        <f>H18+V18+AJ18</f>
        <v>1</v>
      </c>
      <c r="AY18" s="33">
        <f t="shared" si="2"/>
        <v>4.6</v>
      </c>
    </row>
    <row r="19" spans="1:51" s="34" customFormat="1" ht="15" customHeight="1">
      <c r="A19" s="30">
        <v>12</v>
      </c>
      <c r="B19" s="39" t="s">
        <v>26</v>
      </c>
      <c r="C19" s="6">
        <v>0</v>
      </c>
      <c r="D19" s="6">
        <v>5.75</v>
      </c>
      <c r="E19" s="32">
        <v>1</v>
      </c>
      <c r="F19" s="33">
        <v>1.5</v>
      </c>
      <c r="G19" s="32">
        <v>3</v>
      </c>
      <c r="H19" s="32">
        <v>4</v>
      </c>
      <c r="I19" s="33">
        <f t="shared" si="3"/>
        <v>15.25</v>
      </c>
      <c r="J19" s="6">
        <v>0</v>
      </c>
      <c r="K19" s="6">
        <v>0</v>
      </c>
      <c r="L19" s="32">
        <v>0</v>
      </c>
      <c r="M19" s="32">
        <v>0</v>
      </c>
      <c r="N19" s="32">
        <v>3</v>
      </c>
      <c r="O19" s="32">
        <v>3</v>
      </c>
      <c r="P19" s="32">
        <f t="shared" si="4"/>
        <v>6</v>
      </c>
      <c r="Q19" s="33">
        <v>0</v>
      </c>
      <c r="R19" s="33">
        <v>20.75</v>
      </c>
      <c r="S19" s="33">
        <v>0.5</v>
      </c>
      <c r="T19" s="33">
        <v>2.5</v>
      </c>
      <c r="U19" s="33">
        <v>2.5</v>
      </c>
      <c r="V19" s="33">
        <v>3.5</v>
      </c>
      <c r="W19" s="33">
        <f t="shared" si="0"/>
        <v>29.75</v>
      </c>
      <c r="X19" s="32"/>
      <c r="Y19" s="32"/>
      <c r="Z19" s="32"/>
      <c r="AA19" s="32"/>
      <c r="AB19" s="32"/>
      <c r="AC19" s="32"/>
      <c r="AD19" s="32">
        <f t="shared" si="5"/>
        <v>0</v>
      </c>
      <c r="AE19" s="32"/>
      <c r="AF19" s="32"/>
      <c r="AG19" s="32"/>
      <c r="AH19" s="32"/>
      <c r="AI19" s="32"/>
      <c r="AJ19" s="32"/>
      <c r="AK19" s="32">
        <f t="shared" si="1"/>
        <v>0</v>
      </c>
      <c r="AL19" s="32"/>
      <c r="AM19" s="32"/>
      <c r="AN19" s="32"/>
      <c r="AO19" s="32"/>
      <c r="AP19" s="32"/>
      <c r="AQ19" s="32"/>
      <c r="AR19" s="32">
        <f t="shared" si="6"/>
        <v>0</v>
      </c>
      <c r="AS19" s="32">
        <f>C19+Q19+AE19</f>
        <v>0</v>
      </c>
      <c r="AT19" s="32">
        <f>D19+R19+AF19</f>
        <v>26.5</v>
      </c>
      <c r="AU19" s="32">
        <f>E19+S19+AG19</f>
        <v>1.5</v>
      </c>
      <c r="AV19" s="32">
        <f>F19+T19+AH19</f>
        <v>4</v>
      </c>
      <c r="AW19" s="32">
        <f>G19+U19+AI19</f>
        <v>5.5</v>
      </c>
      <c r="AX19" s="32">
        <f>H19+V19+AJ19</f>
        <v>7.5</v>
      </c>
      <c r="AY19" s="33">
        <f t="shared" si="2"/>
        <v>45</v>
      </c>
    </row>
    <row r="20" spans="1:51" s="34" customFormat="1" ht="15" customHeight="1">
      <c r="A20" s="30">
        <v>13</v>
      </c>
      <c r="B20" s="39" t="s">
        <v>27</v>
      </c>
      <c r="C20" s="6">
        <v>8</v>
      </c>
      <c r="D20" s="6">
        <v>0</v>
      </c>
      <c r="E20" s="32">
        <v>0</v>
      </c>
      <c r="F20" s="32">
        <v>3</v>
      </c>
      <c r="G20" s="32">
        <v>0</v>
      </c>
      <c r="H20" s="32">
        <v>3</v>
      </c>
      <c r="I20" s="33">
        <f t="shared" si="3"/>
        <v>14</v>
      </c>
      <c r="J20" s="6">
        <v>0</v>
      </c>
      <c r="K20" s="6">
        <v>0</v>
      </c>
      <c r="L20" s="32">
        <v>3</v>
      </c>
      <c r="M20" s="32">
        <v>0</v>
      </c>
      <c r="N20" s="32">
        <v>0</v>
      </c>
      <c r="O20" s="32">
        <v>2</v>
      </c>
      <c r="P20" s="32">
        <f t="shared" si="4"/>
        <v>5</v>
      </c>
      <c r="Q20" s="33">
        <v>4.85</v>
      </c>
      <c r="R20" s="33">
        <v>0</v>
      </c>
      <c r="S20" s="32">
        <v>0</v>
      </c>
      <c r="T20" s="32">
        <v>0</v>
      </c>
      <c r="U20" s="32">
        <v>0</v>
      </c>
      <c r="V20" s="32">
        <v>3</v>
      </c>
      <c r="W20" s="33">
        <f t="shared" si="0"/>
        <v>7.85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f t="shared" si="5"/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f t="shared" si="1"/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f t="shared" si="6"/>
        <v>0</v>
      </c>
      <c r="AS20" s="32">
        <f>C20+Q20+AE20</f>
        <v>12.85</v>
      </c>
      <c r="AT20" s="32">
        <f>D20+R20+AF20</f>
        <v>0</v>
      </c>
      <c r="AU20" s="32">
        <f>E20+S20+AG20</f>
        <v>0</v>
      </c>
      <c r="AV20" s="32">
        <f>F20+T20+AH20</f>
        <v>3</v>
      </c>
      <c r="AW20" s="32">
        <f>G20+U20+AI20</f>
        <v>0</v>
      </c>
      <c r="AX20" s="32">
        <f>H20+V20+AJ20</f>
        <v>6</v>
      </c>
      <c r="AY20" s="33">
        <f t="shared" si="2"/>
        <v>21.85</v>
      </c>
    </row>
    <row r="21" spans="1:51" s="34" customFormat="1" ht="15" customHeight="1">
      <c r="A21" s="30">
        <v>14</v>
      </c>
      <c r="B21" s="40" t="s">
        <v>28</v>
      </c>
      <c r="C21" s="6">
        <v>3</v>
      </c>
      <c r="D21" s="6">
        <v>0</v>
      </c>
      <c r="E21" s="32">
        <v>2</v>
      </c>
      <c r="F21" s="32">
        <v>0</v>
      </c>
      <c r="G21" s="32">
        <v>1</v>
      </c>
      <c r="H21" s="32">
        <v>1</v>
      </c>
      <c r="I21" s="33">
        <f t="shared" si="3"/>
        <v>7</v>
      </c>
      <c r="J21" s="6">
        <v>0</v>
      </c>
      <c r="K21" s="6">
        <v>0</v>
      </c>
      <c r="L21" s="32">
        <v>2</v>
      </c>
      <c r="M21" s="32">
        <v>0</v>
      </c>
      <c r="N21" s="32">
        <v>1</v>
      </c>
      <c r="O21" s="32">
        <v>0</v>
      </c>
      <c r="P21" s="32">
        <f t="shared" si="4"/>
        <v>3</v>
      </c>
      <c r="Q21" s="33">
        <v>0</v>
      </c>
      <c r="R21" s="33">
        <v>0</v>
      </c>
      <c r="S21" s="32">
        <v>0</v>
      </c>
      <c r="T21" s="32">
        <v>0</v>
      </c>
      <c r="U21" s="32">
        <v>0</v>
      </c>
      <c r="V21" s="32">
        <v>0</v>
      </c>
      <c r="W21" s="33">
        <f t="shared" si="0"/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3">
        <f t="shared" si="5"/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f t="shared" si="1"/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f>AL21+AM21+AN21+AO21+AP21+AQ21</f>
        <v>0</v>
      </c>
      <c r="AS21" s="32">
        <f>C21+Q21+AE21</f>
        <v>3</v>
      </c>
      <c r="AT21" s="32">
        <f>D21+R21+AF21</f>
        <v>0</v>
      </c>
      <c r="AU21" s="32">
        <f>E21+S21+AG21</f>
        <v>2</v>
      </c>
      <c r="AV21" s="32">
        <f>F21+T21+AH21</f>
        <v>0</v>
      </c>
      <c r="AW21" s="32">
        <f>G21+U21+AI21</f>
        <v>1</v>
      </c>
      <c r="AX21" s="32">
        <f>H21+V21+AJ21</f>
        <v>1</v>
      </c>
      <c r="AY21" s="33">
        <f t="shared" si="2"/>
        <v>7</v>
      </c>
    </row>
    <row r="22" spans="1:51" s="34" customFormat="1" ht="15" customHeight="1">
      <c r="A22" s="30">
        <v>15</v>
      </c>
      <c r="B22" s="7" t="s">
        <v>29</v>
      </c>
      <c r="C22" s="6">
        <v>2.2</v>
      </c>
      <c r="D22" s="6">
        <v>0</v>
      </c>
      <c r="E22" s="32">
        <v>0</v>
      </c>
      <c r="F22" s="32">
        <v>0</v>
      </c>
      <c r="G22" s="32">
        <v>1</v>
      </c>
      <c r="H22" s="32">
        <v>1</v>
      </c>
      <c r="I22" s="33">
        <f t="shared" si="3"/>
        <v>4.2</v>
      </c>
      <c r="J22" s="6">
        <v>1</v>
      </c>
      <c r="K22" s="6">
        <v>0</v>
      </c>
      <c r="L22" s="32">
        <v>0</v>
      </c>
      <c r="M22" s="32">
        <v>0</v>
      </c>
      <c r="N22" s="32">
        <v>1</v>
      </c>
      <c r="O22" s="32">
        <v>0</v>
      </c>
      <c r="P22" s="32">
        <f t="shared" si="4"/>
        <v>2</v>
      </c>
      <c r="Q22" s="33">
        <v>0</v>
      </c>
      <c r="R22" s="33">
        <v>0</v>
      </c>
      <c r="S22" s="32">
        <v>0</v>
      </c>
      <c r="T22" s="32">
        <v>0</v>
      </c>
      <c r="U22" s="32">
        <v>0</v>
      </c>
      <c r="V22" s="32">
        <v>0</v>
      </c>
      <c r="W22" s="33">
        <f t="shared" si="0"/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3">
        <f t="shared" si="5"/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f t="shared" si="1"/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f t="shared" si="6"/>
        <v>0</v>
      </c>
      <c r="AS22" s="32">
        <f>C22+Q22+AE22</f>
        <v>2.2</v>
      </c>
      <c r="AT22" s="32">
        <f>D22+R22+AF22</f>
        <v>0</v>
      </c>
      <c r="AU22" s="32">
        <f>E22+S22+AG22</f>
        <v>0</v>
      </c>
      <c r="AV22" s="32">
        <f>F22+T22+AH22</f>
        <v>0</v>
      </c>
      <c r="AW22" s="32">
        <f>G22+U22+AI22</f>
        <v>1</v>
      </c>
      <c r="AX22" s="32">
        <f>H22+V22+AJ22</f>
        <v>1</v>
      </c>
      <c r="AY22" s="33">
        <f t="shared" si="2"/>
        <v>4.2</v>
      </c>
    </row>
    <row r="23" spans="1:51" s="34" customFormat="1" ht="15" customHeight="1">
      <c r="A23" s="30">
        <v>16</v>
      </c>
      <c r="B23" s="7" t="s">
        <v>30</v>
      </c>
      <c r="C23" s="6">
        <v>5</v>
      </c>
      <c r="D23" s="6">
        <v>0</v>
      </c>
      <c r="E23" s="32">
        <v>0</v>
      </c>
      <c r="F23" s="32">
        <v>5</v>
      </c>
      <c r="G23" s="32">
        <v>4</v>
      </c>
      <c r="H23" s="32">
        <v>6</v>
      </c>
      <c r="I23" s="33">
        <f t="shared" si="3"/>
        <v>20</v>
      </c>
      <c r="J23" s="6">
        <v>1</v>
      </c>
      <c r="K23" s="6">
        <v>0</v>
      </c>
      <c r="L23" s="32">
        <v>0</v>
      </c>
      <c r="M23" s="32">
        <v>5</v>
      </c>
      <c r="N23" s="32">
        <v>4</v>
      </c>
      <c r="O23" s="32">
        <v>4</v>
      </c>
      <c r="P23" s="32">
        <f t="shared" si="4"/>
        <v>14</v>
      </c>
      <c r="Q23" s="33">
        <v>50</v>
      </c>
      <c r="R23" s="33">
        <v>2</v>
      </c>
      <c r="S23" s="32">
        <v>1</v>
      </c>
      <c r="T23" s="32">
        <v>0</v>
      </c>
      <c r="U23" s="32">
        <v>6</v>
      </c>
      <c r="V23" s="32">
        <v>12</v>
      </c>
      <c r="W23" s="33">
        <f t="shared" si="0"/>
        <v>71</v>
      </c>
      <c r="X23" s="32"/>
      <c r="Y23" s="32"/>
      <c r="Z23" s="32"/>
      <c r="AA23" s="32"/>
      <c r="AB23" s="32"/>
      <c r="AC23" s="32"/>
      <c r="AD23" s="33">
        <f t="shared" si="5"/>
        <v>0</v>
      </c>
      <c r="AE23" s="32">
        <v>10</v>
      </c>
      <c r="AF23" s="32"/>
      <c r="AG23" s="32"/>
      <c r="AH23" s="32"/>
      <c r="AI23" s="32">
        <v>1</v>
      </c>
      <c r="AJ23" s="32"/>
      <c r="AK23" s="32">
        <f t="shared" si="1"/>
        <v>11</v>
      </c>
      <c r="AL23" s="32"/>
      <c r="AM23" s="32"/>
      <c r="AN23" s="32"/>
      <c r="AO23" s="32"/>
      <c r="AP23" s="32"/>
      <c r="AQ23" s="32"/>
      <c r="AR23" s="32">
        <f t="shared" si="6"/>
        <v>0</v>
      </c>
      <c r="AS23" s="32">
        <f>C23+Q23+AE23</f>
        <v>65</v>
      </c>
      <c r="AT23" s="32">
        <f>D23+R23+AF23</f>
        <v>2</v>
      </c>
      <c r="AU23" s="32">
        <f>E23+S23+AG23</f>
        <v>1</v>
      </c>
      <c r="AV23" s="32">
        <f>F23+T23+AH23</f>
        <v>5</v>
      </c>
      <c r="AW23" s="32">
        <f>G23+U23+AI23</f>
        <v>11</v>
      </c>
      <c r="AX23" s="32">
        <f>H23+V23+AJ23</f>
        <v>18</v>
      </c>
      <c r="AY23" s="33">
        <f t="shared" si="2"/>
        <v>102</v>
      </c>
    </row>
    <row r="24" spans="1:51" s="34" customFormat="1" ht="15" customHeight="1">
      <c r="A24" s="30">
        <v>17</v>
      </c>
      <c r="B24" s="7" t="s">
        <v>31</v>
      </c>
      <c r="C24" s="6">
        <v>3</v>
      </c>
      <c r="D24" s="6">
        <v>0</v>
      </c>
      <c r="E24" s="32">
        <v>2</v>
      </c>
      <c r="F24" s="32">
        <v>1</v>
      </c>
      <c r="G24" s="32">
        <v>0</v>
      </c>
      <c r="H24" s="32">
        <v>4</v>
      </c>
      <c r="I24" s="33">
        <f t="shared" si="3"/>
        <v>10</v>
      </c>
      <c r="J24" s="6">
        <v>0</v>
      </c>
      <c r="K24" s="6">
        <v>0</v>
      </c>
      <c r="L24" s="32">
        <v>0</v>
      </c>
      <c r="M24" s="32">
        <v>1</v>
      </c>
      <c r="N24" s="32">
        <v>0</v>
      </c>
      <c r="O24" s="32">
        <v>2</v>
      </c>
      <c r="P24" s="32">
        <f t="shared" si="4"/>
        <v>3</v>
      </c>
      <c r="Q24" s="33">
        <v>6</v>
      </c>
      <c r="R24" s="33">
        <v>0</v>
      </c>
      <c r="S24" s="32">
        <v>0</v>
      </c>
      <c r="T24" s="32">
        <v>0</v>
      </c>
      <c r="U24" s="32">
        <v>2</v>
      </c>
      <c r="V24" s="33">
        <v>1.5</v>
      </c>
      <c r="W24" s="33">
        <f t="shared" si="0"/>
        <v>9.5</v>
      </c>
      <c r="X24" s="32">
        <v>0</v>
      </c>
      <c r="Y24" s="32">
        <v>0</v>
      </c>
      <c r="Z24" s="32">
        <v>0</v>
      </c>
      <c r="AA24" s="32">
        <v>2</v>
      </c>
      <c r="AB24" s="32">
        <v>0</v>
      </c>
      <c r="AC24" s="33">
        <v>0.5</v>
      </c>
      <c r="AD24" s="33">
        <f t="shared" si="5"/>
        <v>2.5</v>
      </c>
      <c r="AE24" s="32"/>
      <c r="AF24" s="32"/>
      <c r="AG24" s="32"/>
      <c r="AH24" s="32"/>
      <c r="AI24" s="32"/>
      <c r="AJ24" s="32"/>
      <c r="AK24" s="32">
        <f t="shared" si="1"/>
        <v>0</v>
      </c>
      <c r="AL24" s="32"/>
      <c r="AM24" s="32"/>
      <c r="AN24" s="32"/>
      <c r="AO24" s="32"/>
      <c r="AP24" s="32"/>
      <c r="AQ24" s="32"/>
      <c r="AR24" s="32">
        <f t="shared" si="6"/>
        <v>0</v>
      </c>
      <c r="AS24" s="32">
        <f>C24+Q24+AE24</f>
        <v>9</v>
      </c>
      <c r="AT24" s="32">
        <f>D24+R24+AF24</f>
        <v>0</v>
      </c>
      <c r="AU24" s="32">
        <f>E24+S24+AG24</f>
        <v>2</v>
      </c>
      <c r="AV24" s="32">
        <f>F24+T24+AH24</f>
        <v>1</v>
      </c>
      <c r="AW24" s="32">
        <f>G24+U24+AI24</f>
        <v>2</v>
      </c>
      <c r="AX24" s="32">
        <f>H24+V24+AJ24</f>
        <v>5.5</v>
      </c>
      <c r="AY24" s="33">
        <f t="shared" si="2"/>
        <v>19.5</v>
      </c>
    </row>
    <row r="25" spans="1:51" s="34" customFormat="1" ht="15" customHeight="1">
      <c r="A25" s="30">
        <v>18</v>
      </c>
      <c r="B25" s="7" t="s">
        <v>32</v>
      </c>
      <c r="C25" s="6">
        <v>0</v>
      </c>
      <c r="D25" s="6">
        <v>1.25</v>
      </c>
      <c r="E25" s="32">
        <v>2</v>
      </c>
      <c r="F25" s="32">
        <v>0</v>
      </c>
      <c r="G25" s="32">
        <v>1</v>
      </c>
      <c r="H25" s="32">
        <v>6</v>
      </c>
      <c r="I25" s="33">
        <f t="shared" si="3"/>
        <v>10.25</v>
      </c>
      <c r="J25" s="6">
        <v>0</v>
      </c>
      <c r="K25" s="6">
        <v>0</v>
      </c>
      <c r="L25" s="32">
        <v>0</v>
      </c>
      <c r="M25" s="32">
        <v>0</v>
      </c>
      <c r="N25" s="32">
        <v>0</v>
      </c>
      <c r="O25" s="32">
        <v>4</v>
      </c>
      <c r="P25" s="32">
        <f t="shared" si="4"/>
        <v>4</v>
      </c>
      <c r="Q25" s="33">
        <v>0</v>
      </c>
      <c r="R25" s="33">
        <v>4</v>
      </c>
      <c r="S25" s="33">
        <v>0</v>
      </c>
      <c r="T25" s="32">
        <v>0</v>
      </c>
      <c r="U25" s="32">
        <v>0</v>
      </c>
      <c r="V25" s="33">
        <v>3.5</v>
      </c>
      <c r="W25" s="33">
        <f t="shared" si="0"/>
        <v>7.5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3">
        <v>2.3</v>
      </c>
      <c r="AD25" s="33">
        <f t="shared" si="5"/>
        <v>2.3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f t="shared" si="1"/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f t="shared" si="6"/>
        <v>0</v>
      </c>
      <c r="AS25" s="32">
        <f>C25+Q25+AE25</f>
        <v>0</v>
      </c>
      <c r="AT25" s="32">
        <f>D25+R25+AF25</f>
        <v>5.25</v>
      </c>
      <c r="AU25" s="32">
        <f>E25+S25+AG25</f>
        <v>2</v>
      </c>
      <c r="AV25" s="32">
        <f>F25+T25+AH25</f>
        <v>0</v>
      </c>
      <c r="AW25" s="32">
        <f>G25+U25+AI25</f>
        <v>1</v>
      </c>
      <c r="AX25" s="32">
        <f>H25+V25+AJ25</f>
        <v>9.5</v>
      </c>
      <c r="AY25" s="33">
        <f t="shared" si="2"/>
        <v>17.75</v>
      </c>
    </row>
    <row r="26" spans="1:51" s="34" customFormat="1" ht="15" customHeight="1">
      <c r="A26" s="30">
        <v>19</v>
      </c>
      <c r="B26" s="7" t="s">
        <v>33</v>
      </c>
      <c r="C26" s="6">
        <v>4</v>
      </c>
      <c r="D26" s="6">
        <v>0</v>
      </c>
      <c r="E26" s="32">
        <v>0</v>
      </c>
      <c r="F26" s="32">
        <v>1</v>
      </c>
      <c r="G26" s="32">
        <v>2</v>
      </c>
      <c r="H26" s="32">
        <v>5</v>
      </c>
      <c r="I26" s="33">
        <f t="shared" si="3"/>
        <v>12</v>
      </c>
      <c r="J26" s="6">
        <v>0</v>
      </c>
      <c r="K26" s="6">
        <v>0</v>
      </c>
      <c r="L26" s="32">
        <v>0</v>
      </c>
      <c r="M26" s="32">
        <v>0</v>
      </c>
      <c r="N26" s="32">
        <v>1</v>
      </c>
      <c r="O26" s="32">
        <v>3</v>
      </c>
      <c r="P26" s="32">
        <f t="shared" si="4"/>
        <v>4</v>
      </c>
      <c r="Q26" s="33">
        <v>0</v>
      </c>
      <c r="R26" s="33">
        <v>0</v>
      </c>
      <c r="S26" s="32">
        <v>0</v>
      </c>
      <c r="T26" s="32">
        <v>0</v>
      </c>
      <c r="U26" s="32">
        <v>0</v>
      </c>
      <c r="V26" s="32">
        <v>0</v>
      </c>
      <c r="W26" s="33">
        <f t="shared" si="0"/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f t="shared" si="5"/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f t="shared" si="1"/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f t="shared" si="6"/>
        <v>0</v>
      </c>
      <c r="AS26" s="32">
        <f>C26+Q26+AE26</f>
        <v>4</v>
      </c>
      <c r="AT26" s="32">
        <f>D26+R26+AF26</f>
        <v>0</v>
      </c>
      <c r="AU26" s="32">
        <f>E26+S26+AG26</f>
        <v>0</v>
      </c>
      <c r="AV26" s="32">
        <f>F26+T26+AH26</f>
        <v>1</v>
      </c>
      <c r="AW26" s="32">
        <f>G26+U26+AI26</f>
        <v>2</v>
      </c>
      <c r="AX26" s="32">
        <f>H26+V26+AJ26</f>
        <v>5</v>
      </c>
      <c r="AY26" s="33">
        <f t="shared" si="2"/>
        <v>12</v>
      </c>
    </row>
    <row r="27" spans="1:51" s="34" customFormat="1" ht="15" customHeight="1">
      <c r="A27" s="30">
        <v>20</v>
      </c>
      <c r="B27" s="7" t="s">
        <v>34</v>
      </c>
      <c r="C27" s="6">
        <v>0</v>
      </c>
      <c r="D27" s="6">
        <v>4.5</v>
      </c>
      <c r="E27" s="32">
        <v>0</v>
      </c>
      <c r="F27" s="32">
        <v>0</v>
      </c>
      <c r="G27" s="32">
        <v>0</v>
      </c>
      <c r="H27" s="32">
        <v>1</v>
      </c>
      <c r="I27" s="33">
        <f t="shared" si="3"/>
        <v>5.5</v>
      </c>
      <c r="J27" s="6">
        <v>0</v>
      </c>
      <c r="K27" s="6">
        <v>3</v>
      </c>
      <c r="L27" s="32">
        <v>0</v>
      </c>
      <c r="M27" s="32">
        <v>0</v>
      </c>
      <c r="N27" s="32">
        <v>0</v>
      </c>
      <c r="O27" s="32">
        <v>0</v>
      </c>
      <c r="P27" s="32">
        <f t="shared" si="4"/>
        <v>3</v>
      </c>
      <c r="Q27" s="33">
        <v>0</v>
      </c>
      <c r="R27" s="33">
        <v>0</v>
      </c>
      <c r="S27" s="32">
        <v>0</v>
      </c>
      <c r="T27" s="32">
        <v>0</v>
      </c>
      <c r="U27" s="32">
        <v>0</v>
      </c>
      <c r="V27" s="32">
        <v>0</v>
      </c>
      <c r="W27" s="33">
        <f t="shared" si="0"/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f t="shared" si="5"/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f t="shared" si="1"/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f t="shared" si="6"/>
        <v>0</v>
      </c>
      <c r="AS27" s="32">
        <f>C27+Q27+AE27</f>
        <v>0</v>
      </c>
      <c r="AT27" s="32">
        <f>D27+R27+AF27</f>
        <v>4.5</v>
      </c>
      <c r="AU27" s="32">
        <f>E27+S27+AG27</f>
        <v>0</v>
      </c>
      <c r="AV27" s="32">
        <f>F27+T27+AH27</f>
        <v>0</v>
      </c>
      <c r="AW27" s="32">
        <f>G27+U27+AI27</f>
        <v>0</v>
      </c>
      <c r="AX27" s="32">
        <f>H27+V27+AJ27</f>
        <v>1</v>
      </c>
      <c r="AY27" s="33">
        <f t="shared" si="2"/>
        <v>5.5</v>
      </c>
    </row>
    <row r="28" spans="1:51" s="34" customFormat="1" ht="15" customHeight="1">
      <c r="A28" s="30">
        <v>21</v>
      </c>
      <c r="B28" s="7" t="s">
        <v>35</v>
      </c>
      <c r="C28" s="6">
        <v>6</v>
      </c>
      <c r="D28" s="6">
        <v>0</v>
      </c>
      <c r="E28" s="32">
        <v>2</v>
      </c>
      <c r="F28" s="32">
        <v>0</v>
      </c>
      <c r="G28" s="32">
        <v>2</v>
      </c>
      <c r="H28" s="32">
        <v>3</v>
      </c>
      <c r="I28" s="33">
        <f t="shared" si="3"/>
        <v>13</v>
      </c>
      <c r="J28" s="6">
        <v>0</v>
      </c>
      <c r="K28" s="6">
        <v>0</v>
      </c>
      <c r="L28" s="6">
        <v>2</v>
      </c>
      <c r="M28" s="6">
        <v>0</v>
      </c>
      <c r="N28" s="6">
        <v>2</v>
      </c>
      <c r="O28" s="6">
        <v>1</v>
      </c>
      <c r="P28" s="32">
        <f t="shared" si="4"/>
        <v>5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f t="shared" si="0"/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f t="shared" si="5"/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f t="shared" si="1"/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f t="shared" si="6"/>
        <v>0</v>
      </c>
      <c r="AS28" s="32">
        <f>C28+Q28+AE28</f>
        <v>6</v>
      </c>
      <c r="AT28" s="32">
        <f>D28+R28+AF28</f>
        <v>0</v>
      </c>
      <c r="AU28" s="32">
        <f>E28+S28+AG28</f>
        <v>2</v>
      </c>
      <c r="AV28" s="32">
        <f>F28+T28+AH28</f>
        <v>0</v>
      </c>
      <c r="AW28" s="32">
        <f>G28+U28+AI28</f>
        <v>2</v>
      </c>
      <c r="AX28" s="32">
        <f>H28+V28+AJ28</f>
        <v>3</v>
      </c>
      <c r="AY28" s="33">
        <f t="shared" si="2"/>
        <v>13</v>
      </c>
    </row>
    <row r="29" spans="1:51" s="34" customFormat="1" ht="15" customHeight="1">
      <c r="A29" s="30">
        <v>22</v>
      </c>
      <c r="B29" s="7" t="s">
        <v>36</v>
      </c>
      <c r="C29" s="6">
        <v>0</v>
      </c>
      <c r="D29" s="6">
        <v>3.52</v>
      </c>
      <c r="E29" s="32">
        <v>0</v>
      </c>
      <c r="F29" s="32">
        <v>0</v>
      </c>
      <c r="G29" s="32">
        <v>0</v>
      </c>
      <c r="H29" s="32">
        <v>3</v>
      </c>
      <c r="I29" s="33">
        <f t="shared" si="3"/>
        <v>6.52</v>
      </c>
      <c r="J29" s="6">
        <v>0</v>
      </c>
      <c r="K29" s="6">
        <v>0</v>
      </c>
      <c r="L29" s="32">
        <v>0</v>
      </c>
      <c r="M29" s="32">
        <v>0</v>
      </c>
      <c r="N29" s="32">
        <v>0</v>
      </c>
      <c r="O29" s="32">
        <v>2</v>
      </c>
      <c r="P29" s="32">
        <f t="shared" si="4"/>
        <v>2</v>
      </c>
      <c r="Q29" s="33">
        <v>0</v>
      </c>
      <c r="R29" s="33">
        <v>0</v>
      </c>
      <c r="S29" s="32">
        <v>0</v>
      </c>
      <c r="T29" s="32">
        <v>0</v>
      </c>
      <c r="U29" s="32">
        <v>0</v>
      </c>
      <c r="V29" s="32">
        <v>0</v>
      </c>
      <c r="W29" s="33">
        <f t="shared" si="0"/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f t="shared" si="5"/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f t="shared" si="1"/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f t="shared" si="6"/>
        <v>0</v>
      </c>
      <c r="AS29" s="32">
        <f>C29+Q29+AE29</f>
        <v>0</v>
      </c>
      <c r="AT29" s="32">
        <f>D29+R29+AF29</f>
        <v>3.52</v>
      </c>
      <c r="AU29" s="32">
        <f>E29+S29+AG29</f>
        <v>0</v>
      </c>
      <c r="AV29" s="32">
        <f>F29+T29+AH29</f>
        <v>0</v>
      </c>
      <c r="AW29" s="32">
        <f>G29+U29+AI29</f>
        <v>0</v>
      </c>
      <c r="AX29" s="32">
        <f>H29+V29+AJ29</f>
        <v>3</v>
      </c>
      <c r="AY29" s="33">
        <f t="shared" si="2"/>
        <v>6.52</v>
      </c>
    </row>
    <row r="30" spans="1:51" s="34" customFormat="1" ht="15" customHeight="1">
      <c r="A30" s="30">
        <v>23</v>
      </c>
      <c r="B30" s="7" t="s">
        <v>37</v>
      </c>
      <c r="C30" s="6">
        <v>4</v>
      </c>
      <c r="D30" s="6">
        <v>1</v>
      </c>
      <c r="E30" s="32">
        <v>3</v>
      </c>
      <c r="F30" s="32">
        <v>0</v>
      </c>
      <c r="G30" s="32">
        <v>0</v>
      </c>
      <c r="H30" s="32">
        <v>4</v>
      </c>
      <c r="I30" s="33">
        <f t="shared" si="3"/>
        <v>12</v>
      </c>
      <c r="J30" s="6">
        <v>0</v>
      </c>
      <c r="K30" s="6">
        <v>0</v>
      </c>
      <c r="L30" s="32">
        <v>0</v>
      </c>
      <c r="M30" s="32">
        <v>2</v>
      </c>
      <c r="N30" s="32">
        <v>0</v>
      </c>
      <c r="O30" s="32">
        <v>2</v>
      </c>
      <c r="P30" s="32">
        <f t="shared" si="4"/>
        <v>4</v>
      </c>
      <c r="Q30" s="33">
        <v>0</v>
      </c>
      <c r="R30" s="33">
        <v>0</v>
      </c>
      <c r="S30" s="32">
        <v>0</v>
      </c>
      <c r="T30" s="32">
        <v>0</v>
      </c>
      <c r="U30" s="32">
        <v>0</v>
      </c>
      <c r="V30" s="32">
        <v>0</v>
      </c>
      <c r="W30" s="33">
        <f t="shared" si="0"/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f t="shared" si="5"/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f t="shared" si="1"/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f>AL30+AM30+AN30+AO30+AP30+AQ30</f>
        <v>0</v>
      </c>
      <c r="AS30" s="32">
        <f>C30+Q30+AE30</f>
        <v>4</v>
      </c>
      <c r="AT30" s="32">
        <f>D30+R30+AF30</f>
        <v>1</v>
      </c>
      <c r="AU30" s="32">
        <f>E30+S30+AG30</f>
        <v>3</v>
      </c>
      <c r="AV30" s="32">
        <f>F30+T30+AH30</f>
        <v>0</v>
      </c>
      <c r="AW30" s="32">
        <f>G30+U30+AI30</f>
        <v>0</v>
      </c>
      <c r="AX30" s="32">
        <f>H30+V30+AJ30</f>
        <v>4</v>
      </c>
      <c r="AY30" s="33">
        <f t="shared" si="2"/>
        <v>12</v>
      </c>
    </row>
    <row r="31" spans="1:51" s="34" customFormat="1" ht="15" customHeight="1">
      <c r="A31" s="30">
        <v>24</v>
      </c>
      <c r="B31" s="7" t="s">
        <v>38</v>
      </c>
      <c r="C31" s="6">
        <v>7</v>
      </c>
      <c r="D31" s="6">
        <v>1</v>
      </c>
      <c r="E31" s="32">
        <v>0</v>
      </c>
      <c r="F31" s="32">
        <v>3</v>
      </c>
      <c r="G31" s="32">
        <v>7</v>
      </c>
      <c r="H31" s="32">
        <v>3</v>
      </c>
      <c r="I31" s="33">
        <f t="shared" si="3"/>
        <v>21</v>
      </c>
      <c r="J31" s="6">
        <v>0</v>
      </c>
      <c r="K31" s="6">
        <v>0</v>
      </c>
      <c r="L31" s="32">
        <v>0</v>
      </c>
      <c r="M31" s="32">
        <v>0</v>
      </c>
      <c r="N31" s="32">
        <v>5</v>
      </c>
      <c r="O31" s="32">
        <v>2</v>
      </c>
      <c r="P31" s="32">
        <f t="shared" si="4"/>
        <v>7</v>
      </c>
      <c r="Q31" s="33">
        <v>13</v>
      </c>
      <c r="R31" s="33">
        <v>0</v>
      </c>
      <c r="S31" s="32">
        <v>0</v>
      </c>
      <c r="T31" s="32">
        <v>0</v>
      </c>
      <c r="U31" s="32">
        <v>0</v>
      </c>
      <c r="V31" s="33">
        <v>7.5</v>
      </c>
      <c r="W31" s="33">
        <f t="shared" si="0"/>
        <v>20.5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3">
        <v>5.5</v>
      </c>
      <c r="AD31" s="33">
        <f t="shared" si="5"/>
        <v>5.5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f t="shared" si="1"/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f t="shared" si="6"/>
        <v>0</v>
      </c>
      <c r="AS31" s="32">
        <f>C31+Q31+AE31</f>
        <v>20</v>
      </c>
      <c r="AT31" s="32">
        <f>D31+R31+AF31</f>
        <v>1</v>
      </c>
      <c r="AU31" s="32">
        <f>E31+S31+AG31</f>
        <v>0</v>
      </c>
      <c r="AV31" s="32">
        <f>F31+T31+AH31</f>
        <v>3</v>
      </c>
      <c r="AW31" s="32">
        <f>G31+U31+AI31</f>
        <v>7</v>
      </c>
      <c r="AX31" s="32">
        <f>H31+V31+AJ31</f>
        <v>10.5</v>
      </c>
      <c r="AY31" s="33">
        <f t="shared" si="2"/>
        <v>41.5</v>
      </c>
    </row>
    <row r="32" spans="1:51" s="34" customFormat="1" ht="15" customHeight="1">
      <c r="A32" s="30">
        <v>25</v>
      </c>
      <c r="B32" s="7" t="s">
        <v>39</v>
      </c>
      <c r="C32" s="6">
        <v>0</v>
      </c>
      <c r="D32" s="6">
        <v>0</v>
      </c>
      <c r="E32" s="32">
        <v>3</v>
      </c>
      <c r="F32" s="32">
        <v>1</v>
      </c>
      <c r="G32" s="32">
        <v>0</v>
      </c>
      <c r="H32" s="32">
        <v>4</v>
      </c>
      <c r="I32" s="33">
        <f t="shared" si="3"/>
        <v>8</v>
      </c>
      <c r="J32" s="6">
        <v>0</v>
      </c>
      <c r="K32" s="6">
        <v>0</v>
      </c>
      <c r="L32" s="32">
        <v>0</v>
      </c>
      <c r="M32" s="32">
        <v>0</v>
      </c>
      <c r="N32" s="32">
        <v>0</v>
      </c>
      <c r="O32" s="32">
        <v>3</v>
      </c>
      <c r="P32" s="32">
        <f t="shared" si="4"/>
        <v>3</v>
      </c>
      <c r="Q32" s="33">
        <v>0</v>
      </c>
      <c r="R32" s="33">
        <v>0</v>
      </c>
      <c r="S32" s="32">
        <v>0</v>
      </c>
      <c r="T32" s="32">
        <v>0</v>
      </c>
      <c r="U32" s="32">
        <v>0</v>
      </c>
      <c r="V32" s="32">
        <v>0</v>
      </c>
      <c r="W32" s="33">
        <f t="shared" si="0"/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f t="shared" si="5"/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f t="shared" si="1"/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f t="shared" si="6"/>
        <v>0</v>
      </c>
      <c r="AS32" s="32">
        <f>C32+Q32+AE32</f>
        <v>0</v>
      </c>
      <c r="AT32" s="32">
        <f>D32+R32+AF32</f>
        <v>0</v>
      </c>
      <c r="AU32" s="32">
        <f>E32+S32+AG32</f>
        <v>3</v>
      </c>
      <c r="AV32" s="32">
        <f>F32+T32+AH32</f>
        <v>1</v>
      </c>
      <c r="AW32" s="32">
        <f>G32+U32+AI32</f>
        <v>0</v>
      </c>
      <c r="AX32" s="32">
        <f>H32+V32+AJ32</f>
        <v>4</v>
      </c>
      <c r="AY32" s="33">
        <f t="shared" si="2"/>
        <v>8</v>
      </c>
    </row>
    <row r="33" spans="1:51" s="34" customFormat="1" ht="15" customHeight="1">
      <c r="A33" s="30">
        <v>26</v>
      </c>
      <c r="B33" s="7" t="s">
        <v>40</v>
      </c>
      <c r="C33" s="6">
        <v>0</v>
      </c>
      <c r="D33" s="6">
        <v>5</v>
      </c>
      <c r="E33" s="32">
        <v>0</v>
      </c>
      <c r="F33" s="32">
        <v>3</v>
      </c>
      <c r="G33" s="32"/>
      <c r="H33" s="32">
        <v>4</v>
      </c>
      <c r="I33" s="33">
        <f t="shared" si="3"/>
        <v>12</v>
      </c>
      <c r="J33" s="6">
        <v>0</v>
      </c>
      <c r="K33" s="6">
        <v>0</v>
      </c>
      <c r="L33" s="32">
        <v>0</v>
      </c>
      <c r="M33" s="32">
        <v>3</v>
      </c>
      <c r="N33" s="32">
        <v>0</v>
      </c>
      <c r="O33" s="32">
        <v>3</v>
      </c>
      <c r="P33" s="32">
        <f t="shared" si="4"/>
        <v>6</v>
      </c>
      <c r="Q33" s="33">
        <v>0</v>
      </c>
      <c r="R33" s="33">
        <v>0</v>
      </c>
      <c r="S33" s="32">
        <v>0</v>
      </c>
      <c r="T33" s="32">
        <v>0</v>
      </c>
      <c r="U33" s="32">
        <v>0</v>
      </c>
      <c r="V33" s="32">
        <v>0</v>
      </c>
      <c r="W33" s="33">
        <f t="shared" si="0"/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f t="shared" si="5"/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f t="shared" si="1"/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f t="shared" si="6"/>
        <v>0</v>
      </c>
      <c r="AS33" s="32">
        <f>C33+Q33+AE33</f>
        <v>0</v>
      </c>
      <c r="AT33" s="32">
        <f>D33+R33+AF33</f>
        <v>5</v>
      </c>
      <c r="AU33" s="32">
        <f>E33+S33+AG33</f>
        <v>0</v>
      </c>
      <c r="AV33" s="32">
        <f>F33+T33+AH33</f>
        <v>3</v>
      </c>
      <c r="AW33" s="32">
        <f>G33+U33+AI33</f>
        <v>0</v>
      </c>
      <c r="AX33" s="32">
        <f>H33+V33+AJ33</f>
        <v>4</v>
      </c>
      <c r="AY33" s="33">
        <f t="shared" si="2"/>
        <v>12</v>
      </c>
    </row>
    <row r="34" spans="1:51" s="34" customFormat="1" ht="15" customHeight="1">
      <c r="A34" s="30">
        <v>27</v>
      </c>
      <c r="B34" s="8" t="s">
        <v>41</v>
      </c>
      <c r="C34" s="6">
        <v>2.6</v>
      </c>
      <c r="D34" s="6">
        <v>0</v>
      </c>
      <c r="E34" s="32">
        <v>2</v>
      </c>
      <c r="F34" s="32">
        <v>1</v>
      </c>
      <c r="G34" s="32">
        <v>0</v>
      </c>
      <c r="H34" s="32">
        <v>1</v>
      </c>
      <c r="I34" s="33">
        <f t="shared" si="3"/>
        <v>6.6</v>
      </c>
      <c r="J34" s="6">
        <v>0</v>
      </c>
      <c r="K34" s="6">
        <v>2</v>
      </c>
      <c r="L34" s="32">
        <v>0</v>
      </c>
      <c r="M34" s="32">
        <v>1</v>
      </c>
      <c r="N34" s="32">
        <v>0</v>
      </c>
      <c r="O34" s="32">
        <v>0</v>
      </c>
      <c r="P34" s="32">
        <f t="shared" si="4"/>
        <v>3</v>
      </c>
      <c r="Q34" s="33">
        <v>0</v>
      </c>
      <c r="R34" s="33">
        <v>0</v>
      </c>
      <c r="S34" s="32">
        <v>0</v>
      </c>
      <c r="T34" s="32">
        <v>0</v>
      </c>
      <c r="U34" s="32">
        <v>0</v>
      </c>
      <c r="V34" s="32">
        <v>0</v>
      </c>
      <c r="W34" s="33">
        <f t="shared" si="0"/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f t="shared" si="5"/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f t="shared" si="1"/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f t="shared" si="6"/>
        <v>0</v>
      </c>
      <c r="AS34" s="32">
        <f>C34+Q34+AE34</f>
        <v>2.6</v>
      </c>
      <c r="AT34" s="32">
        <f>D34+R34+AF34</f>
        <v>0</v>
      </c>
      <c r="AU34" s="32">
        <f>E34+S34+AG34</f>
        <v>2</v>
      </c>
      <c r="AV34" s="32">
        <f>F34+T34+AH34</f>
        <v>1</v>
      </c>
      <c r="AW34" s="32">
        <f>G34+U34+AI34</f>
        <v>0</v>
      </c>
      <c r="AX34" s="32">
        <f>H34+V34+AJ34</f>
        <v>1</v>
      </c>
      <c r="AY34" s="33">
        <f t="shared" si="2"/>
        <v>6.6</v>
      </c>
    </row>
    <row r="35" spans="1:51" s="34" customFormat="1" ht="15" customHeight="1">
      <c r="A35" s="30">
        <v>28</v>
      </c>
      <c r="B35" s="8" t="s">
        <v>42</v>
      </c>
      <c r="C35" s="6">
        <v>0.9</v>
      </c>
      <c r="D35" s="6">
        <v>2</v>
      </c>
      <c r="E35" s="32">
        <v>0</v>
      </c>
      <c r="F35" s="32">
        <v>1</v>
      </c>
      <c r="G35" s="32">
        <v>0</v>
      </c>
      <c r="H35" s="32">
        <v>0</v>
      </c>
      <c r="I35" s="33">
        <f t="shared" si="3"/>
        <v>3.9</v>
      </c>
      <c r="J35" s="6">
        <v>0</v>
      </c>
      <c r="K35" s="6">
        <v>2</v>
      </c>
      <c r="L35" s="32">
        <v>0</v>
      </c>
      <c r="M35" s="32">
        <v>0</v>
      </c>
      <c r="N35" s="32">
        <v>0</v>
      </c>
      <c r="O35" s="32">
        <v>0</v>
      </c>
      <c r="P35" s="32">
        <f t="shared" si="4"/>
        <v>2</v>
      </c>
      <c r="Q35" s="33">
        <v>0</v>
      </c>
      <c r="R35" s="33">
        <v>0</v>
      </c>
      <c r="S35" s="32">
        <v>0</v>
      </c>
      <c r="T35" s="32">
        <v>0</v>
      </c>
      <c r="U35" s="32">
        <v>0</v>
      </c>
      <c r="V35" s="32">
        <v>0</v>
      </c>
      <c r="W35" s="33">
        <f t="shared" si="0"/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f t="shared" si="5"/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f t="shared" si="1"/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f t="shared" si="6"/>
        <v>0</v>
      </c>
      <c r="AS35" s="32">
        <f>C35+Q35+AE35</f>
        <v>0.9</v>
      </c>
      <c r="AT35" s="32">
        <f>D35+R35+AF35</f>
        <v>2</v>
      </c>
      <c r="AU35" s="32">
        <f>E35+S35+AG35</f>
        <v>0</v>
      </c>
      <c r="AV35" s="32">
        <f>F35+T35+AH35</f>
        <v>1</v>
      </c>
      <c r="AW35" s="32">
        <f>G35+U35+AI35</f>
        <v>0</v>
      </c>
      <c r="AX35" s="32">
        <f>H35+V35+AJ35</f>
        <v>0</v>
      </c>
      <c r="AY35" s="33">
        <f t="shared" si="2"/>
        <v>3.9</v>
      </c>
    </row>
    <row r="36" spans="1:51" s="34" customFormat="1" ht="15" customHeight="1">
      <c r="A36" s="30">
        <v>29</v>
      </c>
      <c r="B36" s="8" t="s">
        <v>43</v>
      </c>
      <c r="C36" s="6">
        <v>1.2</v>
      </c>
      <c r="D36" s="6">
        <v>0</v>
      </c>
      <c r="E36" s="32">
        <v>0</v>
      </c>
      <c r="F36" s="32">
        <v>2</v>
      </c>
      <c r="G36" s="32">
        <v>0</v>
      </c>
      <c r="H36" s="32">
        <v>1</v>
      </c>
      <c r="I36" s="33">
        <f t="shared" si="3"/>
        <v>4.2</v>
      </c>
      <c r="J36" s="6">
        <v>0</v>
      </c>
      <c r="K36" s="6">
        <v>0</v>
      </c>
      <c r="L36" s="32">
        <v>0</v>
      </c>
      <c r="M36" s="32">
        <v>2</v>
      </c>
      <c r="N36" s="32">
        <v>0</v>
      </c>
      <c r="O36" s="32">
        <v>0</v>
      </c>
      <c r="P36" s="32">
        <f t="shared" si="4"/>
        <v>2</v>
      </c>
      <c r="Q36" s="33">
        <v>0</v>
      </c>
      <c r="R36" s="33">
        <v>0</v>
      </c>
      <c r="S36" s="32">
        <v>0</v>
      </c>
      <c r="T36" s="32">
        <v>0</v>
      </c>
      <c r="U36" s="32">
        <v>0</v>
      </c>
      <c r="V36" s="32">
        <v>0</v>
      </c>
      <c r="W36" s="33">
        <f t="shared" si="0"/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f t="shared" si="5"/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f t="shared" si="1"/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f t="shared" si="6"/>
        <v>0</v>
      </c>
      <c r="AS36" s="32">
        <f>C36+Q36+AE36</f>
        <v>1.2</v>
      </c>
      <c r="AT36" s="32">
        <f>D36+R36+AF36</f>
        <v>0</v>
      </c>
      <c r="AU36" s="32">
        <f>E36+S36+AG36</f>
        <v>0</v>
      </c>
      <c r="AV36" s="32">
        <f>F36+T36+AH36</f>
        <v>2</v>
      </c>
      <c r="AW36" s="32">
        <f>G36+U36+AI36</f>
        <v>0</v>
      </c>
      <c r="AX36" s="32">
        <f>H36+V36+AJ36</f>
        <v>1</v>
      </c>
      <c r="AY36" s="33">
        <f t="shared" si="2"/>
        <v>4.2</v>
      </c>
    </row>
    <row r="37" spans="1:51" s="34" customFormat="1" ht="15" customHeight="1">
      <c r="A37" s="30">
        <v>30</v>
      </c>
      <c r="B37" s="8" t="s">
        <v>44</v>
      </c>
      <c r="C37" s="6">
        <v>4.1</v>
      </c>
      <c r="D37" s="6">
        <v>0</v>
      </c>
      <c r="E37" s="32">
        <v>0</v>
      </c>
      <c r="F37" s="32">
        <v>0</v>
      </c>
      <c r="G37" s="32">
        <v>3</v>
      </c>
      <c r="H37" s="32">
        <v>1</v>
      </c>
      <c r="I37" s="33">
        <f t="shared" si="3"/>
        <v>8.1</v>
      </c>
      <c r="J37" s="6">
        <v>0</v>
      </c>
      <c r="K37" s="6">
        <v>0</v>
      </c>
      <c r="L37" s="32">
        <v>0</v>
      </c>
      <c r="M37" s="32">
        <v>0</v>
      </c>
      <c r="N37" s="32">
        <v>3</v>
      </c>
      <c r="O37" s="32">
        <v>0</v>
      </c>
      <c r="P37" s="32">
        <f t="shared" si="4"/>
        <v>3</v>
      </c>
      <c r="Q37" s="33">
        <v>0</v>
      </c>
      <c r="R37" s="33">
        <v>0</v>
      </c>
      <c r="S37" s="32">
        <v>0</v>
      </c>
      <c r="T37" s="32">
        <v>0</v>
      </c>
      <c r="U37" s="32">
        <v>0</v>
      </c>
      <c r="V37" s="32">
        <v>0</v>
      </c>
      <c r="W37" s="33">
        <f t="shared" si="0"/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f t="shared" si="5"/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f t="shared" si="1"/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f t="shared" si="6"/>
        <v>0</v>
      </c>
      <c r="AS37" s="32">
        <f>C37+Q37+AE37</f>
        <v>4.1</v>
      </c>
      <c r="AT37" s="32">
        <f>D37+R37+AF37</f>
        <v>0</v>
      </c>
      <c r="AU37" s="32">
        <f>E37+S37+AG37</f>
        <v>0</v>
      </c>
      <c r="AV37" s="32">
        <f>F37+T37+AH37</f>
        <v>0</v>
      </c>
      <c r="AW37" s="32">
        <f>G37+U37+AI37</f>
        <v>3</v>
      </c>
      <c r="AX37" s="32">
        <f>H37+V37+AJ37</f>
        <v>1</v>
      </c>
      <c r="AY37" s="33">
        <f t="shared" si="2"/>
        <v>8.1</v>
      </c>
    </row>
    <row r="38" spans="1:51" s="34" customFormat="1" ht="15" customHeight="1">
      <c r="A38" s="30">
        <v>31</v>
      </c>
      <c r="B38" s="8" t="s">
        <v>45</v>
      </c>
      <c r="C38" s="6">
        <v>0</v>
      </c>
      <c r="D38" s="6">
        <v>7</v>
      </c>
      <c r="E38" s="32">
        <v>2</v>
      </c>
      <c r="F38" s="32">
        <v>1</v>
      </c>
      <c r="G38" s="32">
        <v>0</v>
      </c>
      <c r="H38" s="32">
        <v>15</v>
      </c>
      <c r="I38" s="33">
        <f t="shared" si="3"/>
        <v>25</v>
      </c>
      <c r="J38" s="6">
        <v>0</v>
      </c>
      <c r="K38" s="6">
        <v>1</v>
      </c>
      <c r="L38" s="32">
        <v>0</v>
      </c>
      <c r="M38" s="32">
        <v>0</v>
      </c>
      <c r="N38" s="32">
        <v>0</v>
      </c>
      <c r="O38" s="32">
        <v>12</v>
      </c>
      <c r="P38" s="32">
        <f t="shared" si="4"/>
        <v>13</v>
      </c>
      <c r="Q38" s="33">
        <v>0</v>
      </c>
      <c r="R38" s="33">
        <v>86.75</v>
      </c>
      <c r="S38" s="32">
        <v>1</v>
      </c>
      <c r="T38" s="33">
        <v>3.7</v>
      </c>
      <c r="U38" s="33">
        <v>9.8</v>
      </c>
      <c r="V38" s="32">
        <v>4</v>
      </c>
      <c r="W38" s="33">
        <f t="shared" si="0"/>
        <v>105.25</v>
      </c>
      <c r="X38" s="32">
        <v>0</v>
      </c>
      <c r="Y38" s="32">
        <v>0</v>
      </c>
      <c r="Z38" s="32">
        <v>0</v>
      </c>
      <c r="AA38" s="32">
        <v>0</v>
      </c>
      <c r="AB38" s="33">
        <v>9.6</v>
      </c>
      <c r="AC38" s="32">
        <v>0</v>
      </c>
      <c r="AD38" s="33">
        <f t="shared" si="5"/>
        <v>9.6</v>
      </c>
      <c r="AE38" s="32"/>
      <c r="AF38" s="32"/>
      <c r="AG38" s="32"/>
      <c r="AH38" s="32"/>
      <c r="AI38" s="32"/>
      <c r="AJ38" s="32"/>
      <c r="AK38" s="32">
        <f t="shared" si="1"/>
        <v>0</v>
      </c>
      <c r="AL38" s="32"/>
      <c r="AM38" s="32"/>
      <c r="AN38" s="32"/>
      <c r="AO38" s="32"/>
      <c r="AP38" s="32"/>
      <c r="AQ38" s="32"/>
      <c r="AR38" s="32">
        <f t="shared" si="6"/>
        <v>0</v>
      </c>
      <c r="AS38" s="32">
        <f>C38+Q38+AE38</f>
        <v>0</v>
      </c>
      <c r="AT38" s="32">
        <f>D38+R38+AF38</f>
        <v>93.75</v>
      </c>
      <c r="AU38" s="32">
        <f>E38+S38+AG38</f>
        <v>3</v>
      </c>
      <c r="AV38" s="32">
        <f>F38+T38+AH38</f>
        <v>4.7</v>
      </c>
      <c r="AW38" s="32">
        <f>G38+U38+AI38</f>
        <v>9.8</v>
      </c>
      <c r="AX38" s="32">
        <f>H38+V38+AJ38</f>
        <v>19</v>
      </c>
      <c r="AY38" s="33">
        <f t="shared" si="2"/>
        <v>130.25</v>
      </c>
    </row>
    <row r="39" spans="1:51" s="34" customFormat="1" ht="15" customHeight="1">
      <c r="A39" s="30">
        <v>32</v>
      </c>
      <c r="B39" s="8" t="s">
        <v>46</v>
      </c>
      <c r="C39" s="6">
        <v>0.8</v>
      </c>
      <c r="D39" s="6">
        <v>3</v>
      </c>
      <c r="E39" s="32">
        <v>0</v>
      </c>
      <c r="F39" s="32">
        <v>0</v>
      </c>
      <c r="G39" s="32">
        <v>0</v>
      </c>
      <c r="H39" s="32">
        <v>1</v>
      </c>
      <c r="I39" s="33">
        <f t="shared" si="3"/>
        <v>4.8</v>
      </c>
      <c r="J39" s="6">
        <v>0</v>
      </c>
      <c r="K39" s="6">
        <v>3</v>
      </c>
      <c r="L39" s="32">
        <v>0</v>
      </c>
      <c r="M39" s="32">
        <v>0</v>
      </c>
      <c r="N39" s="32">
        <v>0</v>
      </c>
      <c r="O39" s="32">
        <v>0</v>
      </c>
      <c r="P39" s="32">
        <f t="shared" si="4"/>
        <v>3</v>
      </c>
      <c r="Q39" s="33">
        <v>0</v>
      </c>
      <c r="R39" s="33">
        <v>0</v>
      </c>
      <c r="S39" s="32">
        <v>0</v>
      </c>
      <c r="T39" s="32">
        <v>0</v>
      </c>
      <c r="U39" s="32">
        <v>0</v>
      </c>
      <c r="V39" s="32">
        <v>0</v>
      </c>
      <c r="W39" s="33">
        <f t="shared" si="0"/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f t="shared" si="5"/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f t="shared" si="1"/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f t="shared" si="6"/>
        <v>0</v>
      </c>
      <c r="AS39" s="32">
        <f>C39+Q39+AE39</f>
        <v>0.8</v>
      </c>
      <c r="AT39" s="32">
        <f>D39+R39+AF39</f>
        <v>3</v>
      </c>
      <c r="AU39" s="32">
        <f>E39+S39+AG39</f>
        <v>0</v>
      </c>
      <c r="AV39" s="32">
        <f>F39+T39+AH39</f>
        <v>0</v>
      </c>
      <c r="AW39" s="32">
        <f>G39+U39+AI39</f>
        <v>0</v>
      </c>
      <c r="AX39" s="32">
        <f>H39+V39+AJ39</f>
        <v>1</v>
      </c>
      <c r="AY39" s="33">
        <f t="shared" si="2"/>
        <v>4.8</v>
      </c>
    </row>
    <row r="40" spans="1:51" s="34" customFormat="1" ht="15" customHeight="1">
      <c r="A40" s="30">
        <v>33</v>
      </c>
      <c r="B40" s="8" t="s">
        <v>47</v>
      </c>
      <c r="C40" s="6">
        <v>0</v>
      </c>
      <c r="D40" s="6">
        <v>3</v>
      </c>
      <c r="E40" s="32">
        <v>2</v>
      </c>
      <c r="F40" s="32">
        <v>1.5</v>
      </c>
      <c r="G40" s="32">
        <v>6</v>
      </c>
      <c r="H40" s="32">
        <v>3</v>
      </c>
      <c r="I40" s="33">
        <f t="shared" si="3"/>
        <v>15.5</v>
      </c>
      <c r="J40" s="6">
        <v>0</v>
      </c>
      <c r="K40" s="6">
        <v>0</v>
      </c>
      <c r="L40" s="32">
        <v>0</v>
      </c>
      <c r="M40" s="32">
        <v>0</v>
      </c>
      <c r="N40" s="32">
        <v>4</v>
      </c>
      <c r="O40" s="32">
        <v>2</v>
      </c>
      <c r="P40" s="32">
        <f t="shared" si="4"/>
        <v>6</v>
      </c>
      <c r="Q40" s="33">
        <v>6</v>
      </c>
      <c r="R40" s="33">
        <v>0</v>
      </c>
      <c r="S40" s="32">
        <v>0</v>
      </c>
      <c r="T40" s="32">
        <v>0</v>
      </c>
      <c r="U40" s="32">
        <v>1</v>
      </c>
      <c r="V40" s="32">
        <v>3</v>
      </c>
      <c r="W40" s="33">
        <f t="shared" si="0"/>
        <v>10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2</v>
      </c>
      <c r="AD40" s="32">
        <f t="shared" si="5"/>
        <v>2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f t="shared" si="1"/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f t="shared" si="6"/>
        <v>0</v>
      </c>
      <c r="AS40" s="32">
        <f>C40+Q40+AE40</f>
        <v>6</v>
      </c>
      <c r="AT40" s="32">
        <f>D40+R40+AF40</f>
        <v>3</v>
      </c>
      <c r="AU40" s="32">
        <f>E40+S40+AG40</f>
        <v>2</v>
      </c>
      <c r="AV40" s="32">
        <f>F40+T40+AH40</f>
        <v>1.5</v>
      </c>
      <c r="AW40" s="32">
        <f>G40+U40+AI40</f>
        <v>7</v>
      </c>
      <c r="AX40" s="32">
        <f>H40+V40+AJ40</f>
        <v>6</v>
      </c>
      <c r="AY40" s="33">
        <f t="shared" si="2"/>
        <v>25.5</v>
      </c>
    </row>
    <row r="41" spans="1:51" s="34" customFormat="1" ht="15" customHeight="1">
      <c r="A41" s="30">
        <v>34</v>
      </c>
      <c r="B41" s="8" t="s">
        <v>48</v>
      </c>
      <c r="C41" s="6">
        <v>0.7</v>
      </c>
      <c r="D41" s="6">
        <v>0</v>
      </c>
      <c r="E41" s="32">
        <v>2</v>
      </c>
      <c r="F41" s="32">
        <v>0</v>
      </c>
      <c r="G41" s="32">
        <v>0</v>
      </c>
      <c r="H41" s="32">
        <v>1</v>
      </c>
      <c r="I41" s="33">
        <f t="shared" si="3"/>
        <v>3.7</v>
      </c>
      <c r="J41" s="6">
        <v>0</v>
      </c>
      <c r="K41" s="6">
        <v>0</v>
      </c>
      <c r="L41" s="32">
        <v>2</v>
      </c>
      <c r="M41" s="32">
        <v>0</v>
      </c>
      <c r="N41" s="32">
        <v>0</v>
      </c>
      <c r="O41" s="32">
        <v>0</v>
      </c>
      <c r="P41" s="32">
        <f t="shared" si="4"/>
        <v>2</v>
      </c>
      <c r="Q41" s="33">
        <v>0</v>
      </c>
      <c r="R41" s="33">
        <v>0</v>
      </c>
      <c r="S41" s="32">
        <v>0</v>
      </c>
      <c r="T41" s="32">
        <v>0</v>
      </c>
      <c r="U41" s="32">
        <v>0</v>
      </c>
      <c r="V41" s="32">
        <v>0</v>
      </c>
      <c r="W41" s="33">
        <f t="shared" si="0"/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f t="shared" si="5"/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f t="shared" si="1"/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f t="shared" si="6"/>
        <v>0</v>
      </c>
      <c r="AS41" s="32">
        <f>C41+Q41+AE41</f>
        <v>0.7</v>
      </c>
      <c r="AT41" s="32">
        <f>D41+R41+AF41</f>
        <v>0</v>
      </c>
      <c r="AU41" s="32">
        <f>E41+S41+AG41</f>
        <v>2</v>
      </c>
      <c r="AV41" s="32">
        <f>F41+T41+AH41</f>
        <v>0</v>
      </c>
      <c r="AW41" s="32">
        <f>G41+U41+AI41</f>
        <v>0</v>
      </c>
      <c r="AX41" s="32">
        <f>H41+V41+AJ41</f>
        <v>1</v>
      </c>
      <c r="AY41" s="33">
        <f t="shared" si="2"/>
        <v>3.7</v>
      </c>
    </row>
    <row r="42" spans="1:51" s="34" customFormat="1" ht="15" customHeight="1">
      <c r="A42" s="30">
        <v>35</v>
      </c>
      <c r="B42" s="8" t="s">
        <v>49</v>
      </c>
      <c r="C42" s="6">
        <v>1</v>
      </c>
      <c r="D42" s="6">
        <v>0</v>
      </c>
      <c r="E42" s="32"/>
      <c r="F42" s="32">
        <v>2</v>
      </c>
      <c r="G42" s="32">
        <v>0</v>
      </c>
      <c r="H42" s="32">
        <v>1</v>
      </c>
      <c r="I42" s="33">
        <f t="shared" si="3"/>
        <v>4</v>
      </c>
      <c r="J42" s="6">
        <v>0</v>
      </c>
      <c r="K42" s="6">
        <v>0</v>
      </c>
      <c r="L42" s="32">
        <v>0</v>
      </c>
      <c r="M42" s="32">
        <v>2</v>
      </c>
      <c r="N42" s="32">
        <v>0</v>
      </c>
      <c r="O42" s="32">
        <v>0</v>
      </c>
      <c r="P42" s="32">
        <f t="shared" si="4"/>
        <v>2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f t="shared" si="0"/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2">
        <f t="shared" si="5"/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2">
        <f t="shared" si="1"/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2">
        <f t="shared" si="6"/>
        <v>0</v>
      </c>
      <c r="AS42" s="32">
        <f>C42+Q42+AE42</f>
        <v>1</v>
      </c>
      <c r="AT42" s="32">
        <f>D42+R42+AF42</f>
        <v>0</v>
      </c>
      <c r="AU42" s="32">
        <f>E42+S42+AG42</f>
        <v>0</v>
      </c>
      <c r="AV42" s="32">
        <f>F42+T42+AH42</f>
        <v>2</v>
      </c>
      <c r="AW42" s="32">
        <f>G42+U42+AI42</f>
        <v>0</v>
      </c>
      <c r="AX42" s="32">
        <f>H42+V42+AJ42</f>
        <v>1</v>
      </c>
      <c r="AY42" s="33">
        <f t="shared" si="2"/>
        <v>4</v>
      </c>
    </row>
    <row r="43" spans="1:51" s="34" customFormat="1" ht="15" customHeight="1">
      <c r="A43" s="30">
        <v>36</v>
      </c>
      <c r="B43" s="8" t="s">
        <v>50</v>
      </c>
      <c r="C43" s="6">
        <v>1.5</v>
      </c>
      <c r="D43" s="6">
        <v>3</v>
      </c>
      <c r="E43" s="32">
        <v>0</v>
      </c>
      <c r="F43" s="32">
        <v>0</v>
      </c>
      <c r="G43" s="32">
        <v>0</v>
      </c>
      <c r="H43" s="32">
        <v>1</v>
      </c>
      <c r="I43" s="33">
        <f t="shared" si="3"/>
        <v>5.5</v>
      </c>
      <c r="J43" s="6">
        <v>0</v>
      </c>
      <c r="K43" s="6">
        <v>3</v>
      </c>
      <c r="L43" s="32">
        <v>0</v>
      </c>
      <c r="M43" s="32">
        <v>0</v>
      </c>
      <c r="N43" s="32">
        <v>0</v>
      </c>
      <c r="O43" s="32">
        <v>0</v>
      </c>
      <c r="P43" s="32">
        <f t="shared" si="4"/>
        <v>3</v>
      </c>
      <c r="Q43" s="33">
        <v>0</v>
      </c>
      <c r="R43" s="33">
        <v>0</v>
      </c>
      <c r="S43" s="32">
        <v>0</v>
      </c>
      <c r="T43" s="32">
        <v>0</v>
      </c>
      <c r="U43" s="32">
        <v>0</v>
      </c>
      <c r="V43" s="32">
        <v>0</v>
      </c>
      <c r="W43" s="33">
        <f t="shared" si="0"/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f t="shared" si="5"/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f t="shared" si="1"/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f t="shared" si="6"/>
        <v>0</v>
      </c>
      <c r="AS43" s="32">
        <f>C43+Q43+AE43</f>
        <v>1.5</v>
      </c>
      <c r="AT43" s="32">
        <f>D43+R43+AF43</f>
        <v>3</v>
      </c>
      <c r="AU43" s="32">
        <f>E43+S43+AG43</f>
        <v>0</v>
      </c>
      <c r="AV43" s="32">
        <f>F43+T43+AH43</f>
        <v>0</v>
      </c>
      <c r="AW43" s="32">
        <f>G43+U43+AI43</f>
        <v>0</v>
      </c>
      <c r="AX43" s="32">
        <f>H43+V43+AJ43</f>
        <v>1</v>
      </c>
      <c r="AY43" s="33">
        <f t="shared" si="2"/>
        <v>5.5</v>
      </c>
    </row>
    <row r="44" spans="1:51" s="34" customFormat="1" ht="15" customHeight="1">
      <c r="A44" s="30">
        <v>37</v>
      </c>
      <c r="B44" s="8" t="s">
        <v>51</v>
      </c>
      <c r="C44" s="6">
        <v>0</v>
      </c>
      <c r="D44" s="6">
        <v>8</v>
      </c>
      <c r="E44" s="32">
        <v>0</v>
      </c>
      <c r="F44" s="32">
        <v>0</v>
      </c>
      <c r="G44" s="32">
        <v>0</v>
      </c>
      <c r="H44" s="32">
        <v>5</v>
      </c>
      <c r="I44" s="33">
        <f t="shared" si="3"/>
        <v>13</v>
      </c>
      <c r="J44" s="6">
        <v>0</v>
      </c>
      <c r="K44" s="6">
        <v>0</v>
      </c>
      <c r="L44" s="32">
        <v>0</v>
      </c>
      <c r="M44" s="32">
        <v>0</v>
      </c>
      <c r="N44" s="32">
        <v>0</v>
      </c>
      <c r="O44" s="32">
        <v>4</v>
      </c>
      <c r="P44" s="32">
        <f t="shared" si="4"/>
        <v>4</v>
      </c>
      <c r="Q44" s="33">
        <v>0</v>
      </c>
      <c r="R44" s="33">
        <v>0</v>
      </c>
      <c r="S44" s="32">
        <v>0</v>
      </c>
      <c r="T44" s="32">
        <v>0</v>
      </c>
      <c r="U44" s="32">
        <v>0</v>
      </c>
      <c r="V44" s="32">
        <v>0</v>
      </c>
      <c r="W44" s="33">
        <f t="shared" si="0"/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f t="shared" si="5"/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f t="shared" si="1"/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f>AL44+AM44+AN44+AO44+AP44+AQ44</f>
        <v>0</v>
      </c>
      <c r="AS44" s="32">
        <f>C44+Q44+AE44</f>
        <v>0</v>
      </c>
      <c r="AT44" s="32">
        <f>D44+R44+AF44</f>
        <v>8</v>
      </c>
      <c r="AU44" s="32">
        <f>E44+S44+AG44</f>
        <v>0</v>
      </c>
      <c r="AV44" s="32">
        <f>F44+T44+AH44</f>
        <v>0</v>
      </c>
      <c r="AW44" s="32">
        <f>G44+U44+AI44</f>
        <v>0</v>
      </c>
      <c r="AX44" s="32">
        <f>H44+V44+AJ44</f>
        <v>5</v>
      </c>
      <c r="AY44" s="33">
        <f t="shared" si="2"/>
        <v>13</v>
      </c>
    </row>
    <row r="45" spans="1:51" s="34" customFormat="1" ht="15" customHeight="1">
      <c r="A45" s="30">
        <v>38</v>
      </c>
      <c r="B45" s="8" t="s">
        <v>52</v>
      </c>
      <c r="C45" s="6">
        <v>0</v>
      </c>
      <c r="D45" s="6">
        <v>0</v>
      </c>
      <c r="E45" s="32">
        <v>5</v>
      </c>
      <c r="F45" s="32">
        <v>0</v>
      </c>
      <c r="G45" s="32">
        <v>0</v>
      </c>
      <c r="H45" s="32">
        <v>1</v>
      </c>
      <c r="I45" s="33">
        <f t="shared" si="3"/>
        <v>6</v>
      </c>
      <c r="J45" s="6">
        <v>0</v>
      </c>
      <c r="K45" s="6">
        <v>0</v>
      </c>
      <c r="L45" s="32">
        <v>3</v>
      </c>
      <c r="M45" s="32">
        <v>0</v>
      </c>
      <c r="N45" s="32">
        <v>0</v>
      </c>
      <c r="O45" s="32">
        <v>0</v>
      </c>
      <c r="P45" s="32">
        <f t="shared" si="4"/>
        <v>3</v>
      </c>
      <c r="Q45" s="33">
        <v>0</v>
      </c>
      <c r="R45" s="33">
        <v>0</v>
      </c>
      <c r="S45" s="32">
        <v>0</v>
      </c>
      <c r="T45" s="32">
        <v>0</v>
      </c>
      <c r="U45" s="32">
        <v>0</v>
      </c>
      <c r="V45" s="32">
        <v>0</v>
      </c>
      <c r="W45" s="33">
        <f t="shared" si="0"/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f t="shared" si="5"/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f t="shared" si="1"/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f t="shared" si="6"/>
        <v>0</v>
      </c>
      <c r="AS45" s="32">
        <f>C45+Q45+AE45</f>
        <v>0</v>
      </c>
      <c r="AT45" s="32">
        <f>D45+R45+AF45</f>
        <v>0</v>
      </c>
      <c r="AU45" s="32">
        <f>E45+S45+AG45</f>
        <v>5</v>
      </c>
      <c r="AV45" s="32">
        <f>F45+T45+AH45</f>
        <v>0</v>
      </c>
      <c r="AW45" s="32">
        <f>G45+U45+AI45</f>
        <v>0</v>
      </c>
      <c r="AX45" s="32">
        <f>H45+V45+AJ45</f>
        <v>1</v>
      </c>
      <c r="AY45" s="33">
        <f t="shared" si="2"/>
        <v>6</v>
      </c>
    </row>
    <row r="46" spans="1:51" s="34" customFormat="1" ht="15" customHeight="1">
      <c r="A46" s="30">
        <v>39</v>
      </c>
      <c r="B46" s="8" t="s">
        <v>53</v>
      </c>
      <c r="C46" s="6">
        <v>1.1</v>
      </c>
      <c r="D46" s="6">
        <v>0</v>
      </c>
      <c r="E46" s="32">
        <v>2</v>
      </c>
      <c r="F46" s="32"/>
      <c r="G46" s="32">
        <v>3</v>
      </c>
      <c r="H46" s="32">
        <v>1</v>
      </c>
      <c r="I46" s="33">
        <f t="shared" si="3"/>
        <v>7.1</v>
      </c>
      <c r="J46" s="6">
        <v>0</v>
      </c>
      <c r="K46" s="6">
        <v>0</v>
      </c>
      <c r="L46" s="32">
        <v>0</v>
      </c>
      <c r="M46" s="32">
        <v>0</v>
      </c>
      <c r="N46" s="32">
        <v>3</v>
      </c>
      <c r="O46" s="32">
        <v>0</v>
      </c>
      <c r="P46" s="32">
        <f t="shared" si="4"/>
        <v>3</v>
      </c>
      <c r="Q46" s="33">
        <v>0</v>
      </c>
      <c r="R46" s="33">
        <v>0</v>
      </c>
      <c r="S46" s="32">
        <v>0</v>
      </c>
      <c r="T46" s="32">
        <v>0</v>
      </c>
      <c r="U46" s="32">
        <v>0</v>
      </c>
      <c r="V46" s="32">
        <v>0</v>
      </c>
      <c r="W46" s="33">
        <f t="shared" si="0"/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f t="shared" si="5"/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f t="shared" si="1"/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f t="shared" si="6"/>
        <v>0</v>
      </c>
      <c r="AS46" s="32">
        <f>C46+Q46+AE46</f>
        <v>1.1</v>
      </c>
      <c r="AT46" s="32">
        <f>D46+R46+AF46</f>
        <v>0</v>
      </c>
      <c r="AU46" s="32">
        <f>E46+S46+AG46</f>
        <v>2</v>
      </c>
      <c r="AV46" s="32">
        <f>F46+T46+AH46</f>
        <v>0</v>
      </c>
      <c r="AW46" s="32">
        <f>G46+U46+AI46</f>
        <v>3</v>
      </c>
      <c r="AX46" s="32">
        <f>H46+V46+AJ46</f>
        <v>1</v>
      </c>
      <c r="AY46" s="33">
        <f aca="true" t="shared" si="7" ref="AY46:AY51">AS46+AT46+AU46+AV46+AW46+AX46</f>
        <v>7.1</v>
      </c>
    </row>
    <row r="47" spans="1:51" s="34" customFormat="1" ht="15" customHeight="1">
      <c r="A47" s="30">
        <v>40</v>
      </c>
      <c r="B47" s="8" t="s">
        <v>54</v>
      </c>
      <c r="C47" s="6">
        <v>4.8</v>
      </c>
      <c r="D47" s="6">
        <v>0</v>
      </c>
      <c r="E47" s="32">
        <v>2</v>
      </c>
      <c r="F47" s="32">
        <v>0</v>
      </c>
      <c r="G47" s="32">
        <v>0</v>
      </c>
      <c r="H47" s="32">
        <v>4</v>
      </c>
      <c r="I47" s="33">
        <f t="shared" si="3"/>
        <v>10.8</v>
      </c>
      <c r="J47" s="6">
        <v>0</v>
      </c>
      <c r="K47" s="6">
        <v>0</v>
      </c>
      <c r="L47" s="32">
        <v>0</v>
      </c>
      <c r="M47" s="32">
        <v>0</v>
      </c>
      <c r="N47" s="32">
        <v>0</v>
      </c>
      <c r="O47" s="32">
        <v>3</v>
      </c>
      <c r="P47" s="32">
        <f t="shared" si="4"/>
        <v>3</v>
      </c>
      <c r="Q47" s="33">
        <v>0</v>
      </c>
      <c r="R47" s="33">
        <v>0</v>
      </c>
      <c r="S47" s="32">
        <v>0</v>
      </c>
      <c r="T47" s="32">
        <v>0</v>
      </c>
      <c r="U47" s="32">
        <v>0</v>
      </c>
      <c r="V47" s="32">
        <v>0</v>
      </c>
      <c r="W47" s="33">
        <f t="shared" si="0"/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f>X47+Y47+Z47+AA47+AB47+AC47</f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f t="shared" si="1"/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f t="shared" si="6"/>
        <v>0</v>
      </c>
      <c r="AS47" s="32">
        <f>C47+Q47+AE47</f>
        <v>4.8</v>
      </c>
      <c r="AT47" s="32">
        <f>D47+R47+AF47</f>
        <v>0</v>
      </c>
      <c r="AU47" s="32">
        <f>E47+S47+AG47</f>
        <v>2</v>
      </c>
      <c r="AV47" s="32">
        <f>F47+T47+AH47</f>
        <v>0</v>
      </c>
      <c r="AW47" s="32">
        <f>G47+U47+AI47</f>
        <v>0</v>
      </c>
      <c r="AX47" s="32">
        <f>H47+V47+AJ47</f>
        <v>4</v>
      </c>
      <c r="AY47" s="33">
        <f t="shared" si="7"/>
        <v>10.8</v>
      </c>
    </row>
    <row r="48" spans="1:51" s="34" customFormat="1" ht="15" customHeight="1">
      <c r="A48" s="30">
        <v>41</v>
      </c>
      <c r="B48" s="9" t="s">
        <v>55</v>
      </c>
      <c r="C48" s="6">
        <v>3</v>
      </c>
      <c r="D48" s="6">
        <v>0</v>
      </c>
      <c r="E48" s="32">
        <v>1</v>
      </c>
      <c r="F48" s="32">
        <v>1</v>
      </c>
      <c r="G48" s="32">
        <v>0</v>
      </c>
      <c r="H48" s="32">
        <v>1</v>
      </c>
      <c r="I48" s="33">
        <f t="shared" si="3"/>
        <v>6</v>
      </c>
      <c r="J48" s="6">
        <v>1</v>
      </c>
      <c r="K48" s="6">
        <v>0</v>
      </c>
      <c r="L48" s="32">
        <v>0</v>
      </c>
      <c r="M48" s="32">
        <v>0</v>
      </c>
      <c r="N48" s="32">
        <v>1</v>
      </c>
      <c r="O48" s="32">
        <v>1</v>
      </c>
      <c r="P48" s="32">
        <f t="shared" si="4"/>
        <v>3</v>
      </c>
      <c r="Q48" s="33">
        <v>0</v>
      </c>
      <c r="R48" s="33">
        <v>0</v>
      </c>
      <c r="S48" s="32">
        <v>0</v>
      </c>
      <c r="T48" s="32">
        <v>0</v>
      </c>
      <c r="U48" s="32">
        <v>0</v>
      </c>
      <c r="V48" s="32">
        <v>0</v>
      </c>
      <c r="W48" s="33">
        <f t="shared" si="0"/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f t="shared" si="5"/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f t="shared" si="1"/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f t="shared" si="6"/>
        <v>0</v>
      </c>
      <c r="AS48" s="32">
        <f>C48+Q48+AE48</f>
        <v>3</v>
      </c>
      <c r="AT48" s="32">
        <f>D48+R48+AF48</f>
        <v>0</v>
      </c>
      <c r="AU48" s="32">
        <f>E48+S48+AG48</f>
        <v>1</v>
      </c>
      <c r="AV48" s="32">
        <f>F48+T48+AH48</f>
        <v>1</v>
      </c>
      <c r="AW48" s="32">
        <f>G48+U48+AI48</f>
        <v>0</v>
      </c>
      <c r="AX48" s="32">
        <f>H48+V48+AJ48</f>
        <v>1</v>
      </c>
      <c r="AY48" s="33">
        <f t="shared" si="7"/>
        <v>6</v>
      </c>
    </row>
    <row r="49" spans="1:51" s="34" customFormat="1" ht="15" customHeight="1">
      <c r="A49" s="30">
        <v>42</v>
      </c>
      <c r="B49" s="9" t="s">
        <v>56</v>
      </c>
      <c r="C49" s="6">
        <v>4.15</v>
      </c>
      <c r="D49" s="6">
        <v>0</v>
      </c>
      <c r="E49" s="32">
        <v>0</v>
      </c>
      <c r="F49" s="32">
        <v>1</v>
      </c>
      <c r="G49" s="32">
        <v>1</v>
      </c>
      <c r="H49" s="32">
        <v>2</v>
      </c>
      <c r="I49" s="33">
        <f t="shared" si="3"/>
        <v>8.15</v>
      </c>
      <c r="J49" s="6">
        <v>1</v>
      </c>
      <c r="K49" s="6">
        <v>0</v>
      </c>
      <c r="L49" s="32">
        <v>1</v>
      </c>
      <c r="M49" s="32">
        <v>1</v>
      </c>
      <c r="N49" s="32">
        <v>0</v>
      </c>
      <c r="O49" s="32">
        <v>0</v>
      </c>
      <c r="P49" s="32">
        <f t="shared" si="4"/>
        <v>3</v>
      </c>
      <c r="Q49" s="33">
        <v>0</v>
      </c>
      <c r="R49" s="33">
        <v>0</v>
      </c>
      <c r="S49" s="32">
        <v>0</v>
      </c>
      <c r="T49" s="32">
        <v>0</v>
      </c>
      <c r="U49" s="32">
        <v>0</v>
      </c>
      <c r="V49" s="32">
        <v>0</v>
      </c>
      <c r="W49" s="33">
        <f t="shared" si="0"/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f t="shared" si="5"/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0</v>
      </c>
      <c r="AK49" s="32">
        <f t="shared" si="1"/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f t="shared" si="6"/>
        <v>0</v>
      </c>
      <c r="AS49" s="32">
        <f>C49+Q49+AE49</f>
        <v>4.15</v>
      </c>
      <c r="AT49" s="32">
        <f>D49+R49+AF49</f>
        <v>0</v>
      </c>
      <c r="AU49" s="32">
        <f>E49+S49+AG49</f>
        <v>0</v>
      </c>
      <c r="AV49" s="32">
        <f>F49+T49+AH49</f>
        <v>1</v>
      </c>
      <c r="AW49" s="32">
        <f>G49+U49+AI49</f>
        <v>1</v>
      </c>
      <c r="AX49" s="32">
        <f>H49+V49+AJ49</f>
        <v>2</v>
      </c>
      <c r="AY49" s="33">
        <f t="shared" si="7"/>
        <v>8.15</v>
      </c>
    </row>
    <row r="50" spans="1:51" s="34" customFormat="1" ht="15" customHeight="1">
      <c r="A50" s="30">
        <v>43</v>
      </c>
      <c r="B50" s="9" t="s">
        <v>57</v>
      </c>
      <c r="C50" s="6">
        <v>25.1</v>
      </c>
      <c r="D50" s="6">
        <v>2</v>
      </c>
      <c r="E50" s="32">
        <v>8</v>
      </c>
      <c r="F50" s="32">
        <v>6</v>
      </c>
      <c r="G50" s="32">
        <v>2</v>
      </c>
      <c r="H50" s="32">
        <v>13</v>
      </c>
      <c r="I50" s="33">
        <f t="shared" si="3"/>
        <v>56.1</v>
      </c>
      <c r="J50" s="6">
        <v>0</v>
      </c>
      <c r="K50" s="6">
        <v>1</v>
      </c>
      <c r="L50" s="32">
        <v>7</v>
      </c>
      <c r="M50" s="32">
        <v>0</v>
      </c>
      <c r="N50" s="32">
        <v>2</v>
      </c>
      <c r="O50" s="32">
        <v>7</v>
      </c>
      <c r="P50" s="32">
        <f t="shared" si="4"/>
        <v>17</v>
      </c>
      <c r="Q50" s="33">
        <v>26.75</v>
      </c>
      <c r="R50" s="33">
        <v>0</v>
      </c>
      <c r="S50" s="32">
        <v>2</v>
      </c>
      <c r="T50" s="33">
        <v>0.5</v>
      </c>
      <c r="U50" s="32">
        <v>7</v>
      </c>
      <c r="V50" s="33">
        <v>10.25</v>
      </c>
      <c r="W50" s="33">
        <f t="shared" si="0"/>
        <v>46.5</v>
      </c>
      <c r="X50" s="32">
        <v>0</v>
      </c>
      <c r="Y50" s="32">
        <v>0</v>
      </c>
      <c r="Z50" s="32">
        <v>0</v>
      </c>
      <c r="AA50" s="32">
        <v>0</v>
      </c>
      <c r="AB50" s="33">
        <v>6.72</v>
      </c>
      <c r="AC50" s="32">
        <v>0</v>
      </c>
      <c r="AD50" s="32">
        <f t="shared" si="5"/>
        <v>6.72</v>
      </c>
      <c r="AE50" s="33">
        <v>7</v>
      </c>
      <c r="AF50" s="33">
        <v>7</v>
      </c>
      <c r="AG50" s="33">
        <v>1.5</v>
      </c>
      <c r="AH50" s="33">
        <v>3</v>
      </c>
      <c r="AI50" s="37">
        <v>4.5</v>
      </c>
      <c r="AJ50" s="32">
        <v>1</v>
      </c>
      <c r="AK50" s="32">
        <f t="shared" si="1"/>
        <v>24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f t="shared" si="6"/>
        <v>0</v>
      </c>
      <c r="AS50" s="32">
        <f>C50+Q50+AE50</f>
        <v>58.85</v>
      </c>
      <c r="AT50" s="32">
        <f>D50+R50+AF50</f>
        <v>9</v>
      </c>
      <c r="AU50" s="32">
        <f>E50+S50+AG50</f>
        <v>11.5</v>
      </c>
      <c r="AV50" s="32">
        <f>F50+T50+AH50</f>
        <v>9.5</v>
      </c>
      <c r="AW50" s="32">
        <f>G50+U50+AI50</f>
        <v>13.5</v>
      </c>
      <c r="AX50" s="32">
        <f>H50+V50+AJ50</f>
        <v>24.25</v>
      </c>
      <c r="AY50" s="41">
        <f t="shared" si="7"/>
        <v>126.6</v>
      </c>
    </row>
    <row r="51" spans="1:51" s="34" customFormat="1" ht="15" customHeight="1">
      <c r="A51" s="30">
        <v>44</v>
      </c>
      <c r="B51" s="9" t="s">
        <v>58</v>
      </c>
      <c r="C51" s="6">
        <v>0</v>
      </c>
      <c r="D51" s="6">
        <v>2</v>
      </c>
      <c r="E51" s="32">
        <v>1</v>
      </c>
      <c r="F51" s="32">
        <v>1</v>
      </c>
      <c r="G51" s="32">
        <v>1</v>
      </c>
      <c r="H51" s="32">
        <v>5</v>
      </c>
      <c r="I51" s="33">
        <f t="shared" si="3"/>
        <v>10</v>
      </c>
      <c r="J51" s="6">
        <v>0</v>
      </c>
      <c r="K51" s="6">
        <v>0</v>
      </c>
      <c r="L51" s="32">
        <v>0</v>
      </c>
      <c r="M51" s="32">
        <v>0</v>
      </c>
      <c r="N51" s="32">
        <v>0</v>
      </c>
      <c r="O51" s="32">
        <v>4</v>
      </c>
      <c r="P51" s="32">
        <f t="shared" si="4"/>
        <v>4</v>
      </c>
      <c r="Q51" s="33">
        <v>1</v>
      </c>
      <c r="R51" s="33">
        <v>0</v>
      </c>
      <c r="S51" s="33">
        <v>1.5</v>
      </c>
      <c r="T51" s="33">
        <v>1.5</v>
      </c>
      <c r="U51" s="33">
        <v>0.5</v>
      </c>
      <c r="V51" s="33">
        <v>1</v>
      </c>
      <c r="W51" s="33">
        <f t="shared" si="0"/>
        <v>5.5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f t="shared" si="5"/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f t="shared" si="1"/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f t="shared" si="6"/>
        <v>0</v>
      </c>
      <c r="AS51" s="32">
        <f>C51+Q51+AE51</f>
        <v>1</v>
      </c>
      <c r="AT51" s="32">
        <f>D51+R51+AF51</f>
        <v>2</v>
      </c>
      <c r="AU51" s="32">
        <f>E51+S51+AG51</f>
        <v>2.5</v>
      </c>
      <c r="AV51" s="32">
        <f>F51+T51+AH51</f>
        <v>2.5</v>
      </c>
      <c r="AW51" s="32">
        <f>G51+U51+AI51</f>
        <v>1.5</v>
      </c>
      <c r="AX51" s="32">
        <f>H51+V51+AJ51</f>
        <v>6</v>
      </c>
      <c r="AY51" s="33">
        <f t="shared" si="7"/>
        <v>15.5</v>
      </c>
    </row>
    <row r="52" spans="1:51" s="34" customFormat="1" ht="24" customHeight="1">
      <c r="A52" s="30"/>
      <c r="B52" s="30" t="s">
        <v>0</v>
      </c>
      <c r="C52" s="32">
        <f aca="true" t="shared" si="8" ref="C52:H52">SUM(C8:C51)</f>
        <v>113.25</v>
      </c>
      <c r="D52" s="32">
        <f t="shared" si="8"/>
        <v>65.02</v>
      </c>
      <c r="E52" s="32">
        <f t="shared" si="8"/>
        <v>52.5</v>
      </c>
      <c r="F52" s="32">
        <f t="shared" si="8"/>
        <v>49</v>
      </c>
      <c r="G52" s="32">
        <f t="shared" si="8"/>
        <v>48</v>
      </c>
      <c r="H52" s="32">
        <f t="shared" si="8"/>
        <v>148</v>
      </c>
      <c r="I52" s="32">
        <f>SUM(I8:I51)</f>
        <v>475.77000000000004</v>
      </c>
      <c r="J52" s="32">
        <f aca="true" t="shared" si="9" ref="J52:Q52">SUM(J8:J51)</f>
        <v>4</v>
      </c>
      <c r="K52" s="32">
        <f t="shared" si="9"/>
        <v>15</v>
      </c>
      <c r="L52" s="32">
        <f t="shared" si="9"/>
        <v>23</v>
      </c>
      <c r="M52" s="32">
        <f t="shared" si="9"/>
        <v>21</v>
      </c>
      <c r="N52" s="32">
        <f t="shared" si="9"/>
        <v>38</v>
      </c>
      <c r="O52" s="32">
        <f t="shared" si="9"/>
        <v>87</v>
      </c>
      <c r="P52" s="32">
        <f t="shared" si="9"/>
        <v>188</v>
      </c>
      <c r="Q52" s="32">
        <f>SUM(Q8:Q51)</f>
        <v>131.1</v>
      </c>
      <c r="R52" s="32">
        <f aca="true" t="shared" si="10" ref="R52:X52">SUM(R8:R51)</f>
        <v>114.5</v>
      </c>
      <c r="S52" s="32">
        <f t="shared" si="10"/>
        <v>7</v>
      </c>
      <c r="T52" s="32">
        <f t="shared" si="10"/>
        <v>9.2</v>
      </c>
      <c r="U52" s="32">
        <f t="shared" si="10"/>
        <v>31</v>
      </c>
      <c r="V52" s="32">
        <f t="shared" si="10"/>
        <v>56.75</v>
      </c>
      <c r="W52" s="32">
        <f t="shared" si="10"/>
        <v>349.55</v>
      </c>
      <c r="X52" s="32">
        <f t="shared" si="10"/>
        <v>0</v>
      </c>
      <c r="Y52" s="32">
        <f>SUM(Y8:Y51)</f>
        <v>0</v>
      </c>
      <c r="Z52" s="32">
        <f>SUM(Z8:Z51)</f>
        <v>0</v>
      </c>
      <c r="AA52" s="32">
        <f>SUM(AA8:AA51)</f>
        <v>2</v>
      </c>
      <c r="AB52" s="32">
        <f>SUM(AB8:AB51)</f>
        <v>16.32</v>
      </c>
      <c r="AC52" s="32">
        <f>SUM(AC8:AC51)</f>
        <v>16.8</v>
      </c>
      <c r="AD52" s="32">
        <f>SUM(AD8:AD51)</f>
        <v>35.12</v>
      </c>
      <c r="AE52" s="32">
        <f>SUM(AE8:AE51)</f>
        <v>17</v>
      </c>
      <c r="AF52" s="32">
        <f aca="true" t="shared" si="11" ref="AF52:AY52">SUM(AF8:AF51)</f>
        <v>7</v>
      </c>
      <c r="AG52" s="32">
        <f t="shared" si="11"/>
        <v>1.5</v>
      </c>
      <c r="AH52" s="32">
        <f t="shared" si="11"/>
        <v>3</v>
      </c>
      <c r="AI52" s="32">
        <f t="shared" si="11"/>
        <v>5.5</v>
      </c>
      <c r="AJ52" s="32">
        <f t="shared" si="11"/>
        <v>1</v>
      </c>
      <c r="AK52" s="32">
        <f t="shared" si="11"/>
        <v>35</v>
      </c>
      <c r="AL52" s="32">
        <f t="shared" si="11"/>
        <v>0</v>
      </c>
      <c r="AM52" s="32">
        <f t="shared" si="11"/>
        <v>0</v>
      </c>
      <c r="AN52" s="32">
        <f t="shared" si="11"/>
        <v>0</v>
      </c>
      <c r="AO52" s="32">
        <f t="shared" si="11"/>
        <v>0</v>
      </c>
      <c r="AP52" s="32">
        <f t="shared" si="11"/>
        <v>0</v>
      </c>
      <c r="AQ52" s="32">
        <f t="shared" si="11"/>
        <v>0</v>
      </c>
      <c r="AR52" s="32">
        <f t="shared" si="11"/>
        <v>0</v>
      </c>
      <c r="AS52" s="33">
        <f t="shared" si="11"/>
        <v>261.35</v>
      </c>
      <c r="AT52" s="33">
        <f t="shared" si="11"/>
        <v>186.52</v>
      </c>
      <c r="AU52" s="33">
        <f t="shared" si="11"/>
        <v>61</v>
      </c>
      <c r="AV52" s="33">
        <f t="shared" si="11"/>
        <v>61.2</v>
      </c>
      <c r="AW52" s="33">
        <f t="shared" si="11"/>
        <v>84.5</v>
      </c>
      <c r="AX52" s="33">
        <f t="shared" si="11"/>
        <v>205.75</v>
      </c>
      <c r="AY52" s="33">
        <f t="shared" si="11"/>
        <v>860.3199999999999</v>
      </c>
    </row>
  </sheetData>
  <sheetProtection/>
  <mergeCells count="10">
    <mergeCell ref="AS3:AY5"/>
    <mergeCell ref="AL3:AR5"/>
    <mergeCell ref="A1:P1"/>
    <mergeCell ref="C3:I5"/>
    <mergeCell ref="J3:P5"/>
    <mergeCell ref="Q3:W5"/>
    <mergeCell ref="X3:AD5"/>
    <mergeCell ref="AE3:AK5"/>
    <mergeCell ref="B3:B6"/>
    <mergeCell ref="A3:A6"/>
  </mergeCells>
  <printOptions/>
  <pageMargins left="0.17" right="0.17" top="0.18" bottom="0.17" header="0.3" footer="0.3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2014-04-15T11:47:32Z</dcterms:modified>
  <cp:category/>
  <cp:version/>
  <cp:contentType/>
  <cp:contentStatus/>
</cp:coreProperties>
</file>