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  <definedName name="_xlnm.Print_Titles" localSheetId="2">'caxser gorcarnakan'!$B:$C</definedName>
    <definedName name="_xlnm.Print_Area" localSheetId="2">'caxser gorcarnakan'!$B$1:$DU$15</definedName>
  </definedNames>
  <calcPr calcId="124519"/>
</workbook>
</file>

<file path=xl/calcChain.xml><?xml version="1.0" encoding="utf-8"?>
<calcChain xmlns="http://schemas.openxmlformats.org/spreadsheetml/2006/main">
  <c r="DU15" i="10"/>
  <c r="DT15"/>
  <c r="AF9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P15" l="1"/>
  <c r="DN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O15"/>
  <c r="DQ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<sst xmlns="http://schemas.openxmlformats.org/spreadsheetml/2006/main" count="557" uniqueCount="140">
  <si>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</si>
  <si>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</si>
  <si>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</si>
  <si>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</si>
  <si>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</si>
  <si>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</si>
  <si>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</si>
  <si>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</si>
  <si>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</si>
  <si>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</si>
  <si>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</si>
  <si>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</si>
  <si>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</si>
  <si>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</si>
  <si>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</si>
  <si>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</si>
  <si>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</si>
  <si>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</si>
  <si>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</si>
  <si>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</si>
  <si>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</si>
  <si>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</si>
  <si>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</si>
  <si>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</si>
  <si>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</si>
  <si>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</si>
  <si>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</si>
  <si>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</si>
  <si>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</si>
  <si>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</si>
  <si>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</si>
  <si>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</si>
  <si>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</si>
  <si>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</si>
  <si>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</si>
  <si>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</si>
  <si>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</si>
  <si>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</si>
  <si>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</si>
  <si>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</si>
  <si>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</si>
  <si>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</si>
  <si>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</si>
  <si>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</si>
  <si>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</si>
  <si>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</si>
  <si>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</si>
  <si>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</si>
  <si>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</si>
  <si>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</si>
  <si>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</si>
  <si>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</si>
  <si>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</si>
  <si>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</si>
  <si>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</si>
  <si>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</si>
  <si>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</si>
  <si>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</si>
  <si>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</si>
  <si>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</si>
  <si>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</si>
  <si>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</si>
  <si>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</si>
  <si>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</si>
  <si>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</si>
  <si>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</si>
  <si>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</si>
  <si>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</si>
  <si>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</si>
  <si>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</si>
  <si>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</si>
  <si>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</si>
  <si>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</si>
  <si>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</si>
  <si>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</si>
  <si>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</si>
  <si>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</si>
  <si>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</si>
  <si>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</si>
  <si>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</si>
  <si>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</si>
  <si>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</si>
  <si>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</si>
  <si>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</si>
  <si>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</si>
  <si>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</si>
  <si>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</si>
  <si>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</si>
  <si>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</si>
  <si>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</si>
  <si>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</si>
  <si>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</si>
  <si>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</si>
  <si>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</si>
  <si>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</si>
  <si>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</si>
  <si>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</si>
  <si>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</si>
  <si>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</si>
  <si>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</si>
  <si>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</si>
  <si>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</si>
  <si>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</si>
  <si>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</si>
  <si>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</si>
  <si>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</si>
  <si>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</si>
  <si>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</si>
  <si>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</si>
  <si>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</si>
  <si>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</si>
  <si>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</si>
  <si>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</si>
  <si>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</si>
  <si>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</si>
  <si>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</si>
  <si>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</si>
  <si>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</si>
  <si>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</si>
  <si>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</si>
  <si>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</si>
  <si>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</si>
  <si>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</si>
  <si>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</si>
  <si>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</si>
  <si>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</si>
  <si>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</si>
  <si>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</si>
  <si>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</si>
  <si>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</si>
  <si>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</si>
  <si>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</si>
  <si>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</si>
  <si>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</si>
  <si>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</si>
  <si>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</si>
  <si>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</si>
  <si>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տող 2410
Ընդհանուր բնույթի տնտեսական առևտրային և աշխատանքի գծով հարաբերություններ</t>
  </si>
  <si>
    <t>ՀՀ Վայոց ձորի մարզի համայնքների  բյուջեների ծախսերի վերաբերյալ
(ըստ ծախսերի գործառնական  դասակարգման)  31.12.2023 թվականի դրությամբ</t>
  </si>
  <si>
    <t>ՀՀ Վայոց ձորի մարզի համայնքների  բյուջեների ծախսերի վերաբերյալ
(ըստ ծախսերի տնտեսագիտական դասակարգման) 31 հունվարի 2023թվականի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</si>
</sst>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5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0" t="s">
        <v>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2" t="s">
        <v>6</v>
      </c>
      <c r="AK3" s="12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0" t="s">
        <v>4</v>
      </c>
      <c r="C4" s="123" t="s">
        <v>0</v>
      </c>
      <c r="D4" s="101" t="s">
        <v>20</v>
      </c>
      <c r="E4" s="102"/>
      <c r="F4" s="102"/>
      <c r="G4" s="102"/>
      <c r="H4" s="102"/>
      <c r="I4" s="103"/>
      <c r="J4" s="110" t="s">
        <v>34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2"/>
    </row>
    <row r="5" spans="2:117" ht="16.5" customHeight="1">
      <c r="B5" s="100"/>
      <c r="C5" s="123"/>
      <c r="D5" s="104"/>
      <c r="E5" s="105"/>
      <c r="F5" s="105"/>
      <c r="G5" s="105"/>
      <c r="H5" s="105"/>
      <c r="I5" s="106"/>
      <c r="J5" s="93" t="s">
        <v>35</v>
      </c>
      <c r="K5" s="94"/>
      <c r="L5" s="94"/>
      <c r="M5" s="95"/>
      <c r="N5" s="124" t="s">
        <v>24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  <c r="AD5" s="93" t="s">
        <v>37</v>
      </c>
      <c r="AE5" s="94"/>
      <c r="AF5" s="94"/>
      <c r="AG5" s="95"/>
      <c r="AH5" s="93" t="s">
        <v>38</v>
      </c>
      <c r="AI5" s="94"/>
      <c r="AJ5" s="94"/>
      <c r="AK5" s="95"/>
      <c r="AL5" s="93" t="s">
        <v>39</v>
      </c>
      <c r="AM5" s="94"/>
      <c r="AN5" s="94"/>
      <c r="AO5" s="95"/>
      <c r="AP5" s="116" t="s">
        <v>33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8"/>
      <c r="BR5" s="93" t="s">
        <v>42</v>
      </c>
      <c r="BS5" s="94"/>
      <c r="BT5" s="94"/>
      <c r="BU5" s="95"/>
      <c r="BV5" s="93" t="s">
        <v>43</v>
      </c>
      <c r="BW5" s="94"/>
      <c r="BX5" s="94"/>
      <c r="BY5" s="95"/>
      <c r="BZ5" s="128" t="s">
        <v>30</v>
      </c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92" t="s">
        <v>47</v>
      </c>
      <c r="CQ5" s="92"/>
      <c r="CR5" s="92"/>
      <c r="CS5" s="92"/>
      <c r="CT5" s="129" t="s">
        <v>9</v>
      </c>
      <c r="CU5" s="130"/>
      <c r="CV5" s="130"/>
      <c r="CW5" s="131"/>
      <c r="CX5" s="132" t="s">
        <v>18</v>
      </c>
      <c r="CY5" s="133"/>
      <c r="CZ5" s="133"/>
      <c r="DA5" s="134"/>
      <c r="DB5" s="132" t="s">
        <v>7</v>
      </c>
      <c r="DC5" s="133"/>
      <c r="DD5" s="133"/>
      <c r="DE5" s="134"/>
      <c r="DF5" s="132" t="s">
        <v>8</v>
      </c>
      <c r="DG5" s="133"/>
      <c r="DH5" s="133"/>
      <c r="DI5" s="133"/>
      <c r="DJ5" s="133"/>
      <c r="DK5" s="134"/>
      <c r="DL5" s="127" t="s">
        <v>32</v>
      </c>
      <c r="DM5" s="127"/>
    </row>
    <row r="6" spans="2:117" ht="105.75" customHeight="1">
      <c r="B6" s="100"/>
      <c r="C6" s="123"/>
      <c r="D6" s="107"/>
      <c r="E6" s="108"/>
      <c r="F6" s="108"/>
      <c r="G6" s="108"/>
      <c r="H6" s="108"/>
      <c r="I6" s="109"/>
      <c r="J6" s="96"/>
      <c r="K6" s="97"/>
      <c r="L6" s="97"/>
      <c r="M6" s="98"/>
      <c r="N6" s="113" t="s">
        <v>23</v>
      </c>
      <c r="O6" s="114"/>
      <c r="P6" s="114"/>
      <c r="Q6" s="115"/>
      <c r="R6" s="92" t="s">
        <v>22</v>
      </c>
      <c r="S6" s="92"/>
      <c r="T6" s="92"/>
      <c r="U6" s="92"/>
      <c r="V6" s="92" t="s">
        <v>36</v>
      </c>
      <c r="W6" s="92"/>
      <c r="X6" s="92"/>
      <c r="Y6" s="92"/>
      <c r="Z6" s="92" t="s">
        <v>21</v>
      </c>
      <c r="AA6" s="92"/>
      <c r="AB6" s="92"/>
      <c r="AC6" s="92"/>
      <c r="AD6" s="96"/>
      <c r="AE6" s="97"/>
      <c r="AF6" s="97"/>
      <c r="AG6" s="98"/>
      <c r="AH6" s="96"/>
      <c r="AI6" s="97"/>
      <c r="AJ6" s="97"/>
      <c r="AK6" s="98"/>
      <c r="AL6" s="96"/>
      <c r="AM6" s="97"/>
      <c r="AN6" s="97"/>
      <c r="AO6" s="98"/>
      <c r="AP6" s="83" t="s">
        <v>25</v>
      </c>
      <c r="AQ6" s="84"/>
      <c r="AR6" s="84"/>
      <c r="AS6" s="85"/>
      <c r="AT6" s="83" t="s">
        <v>26</v>
      </c>
      <c r="AU6" s="84"/>
      <c r="AV6" s="84"/>
      <c r="AW6" s="85"/>
      <c r="AX6" s="89" t="s">
        <v>27</v>
      </c>
      <c r="AY6" s="90"/>
      <c r="AZ6" s="90"/>
      <c r="BA6" s="91"/>
      <c r="BB6" s="89" t="s">
        <v>28</v>
      </c>
      <c r="BC6" s="90"/>
      <c r="BD6" s="90"/>
      <c r="BE6" s="91"/>
      <c r="BF6" s="119" t="s">
        <v>29</v>
      </c>
      <c r="BG6" s="119"/>
      <c r="BH6" s="119"/>
      <c r="BI6" s="119"/>
      <c r="BJ6" s="119" t="s">
        <v>40</v>
      </c>
      <c r="BK6" s="119"/>
      <c r="BL6" s="119"/>
      <c r="BM6" s="119"/>
      <c r="BN6" s="119" t="s">
        <v>41</v>
      </c>
      <c r="BO6" s="119"/>
      <c r="BP6" s="119"/>
      <c r="BQ6" s="119"/>
      <c r="BR6" s="96"/>
      <c r="BS6" s="97"/>
      <c r="BT6" s="97"/>
      <c r="BU6" s="98"/>
      <c r="BV6" s="96"/>
      <c r="BW6" s="97"/>
      <c r="BX6" s="97"/>
      <c r="BY6" s="98"/>
      <c r="BZ6" s="86" t="s">
        <v>44</v>
      </c>
      <c r="CA6" s="87"/>
      <c r="CB6" s="87"/>
      <c r="CC6" s="88"/>
      <c r="CD6" s="140" t="s">
        <v>45</v>
      </c>
      <c r="CE6" s="114"/>
      <c r="CF6" s="114"/>
      <c r="CG6" s="115"/>
      <c r="CH6" s="113" t="s">
        <v>46</v>
      </c>
      <c r="CI6" s="114"/>
      <c r="CJ6" s="114"/>
      <c r="CK6" s="115"/>
      <c r="CL6" s="113" t="s">
        <v>48</v>
      </c>
      <c r="CM6" s="114"/>
      <c r="CN6" s="114"/>
      <c r="CO6" s="115"/>
      <c r="CP6" s="92"/>
      <c r="CQ6" s="92"/>
      <c r="CR6" s="92"/>
      <c r="CS6" s="92"/>
      <c r="CT6" s="113"/>
      <c r="CU6" s="114"/>
      <c r="CV6" s="114"/>
      <c r="CW6" s="115"/>
      <c r="CX6" s="135"/>
      <c r="CY6" s="136"/>
      <c r="CZ6" s="136"/>
      <c r="DA6" s="137"/>
      <c r="DB6" s="135"/>
      <c r="DC6" s="136"/>
      <c r="DD6" s="136"/>
      <c r="DE6" s="137"/>
      <c r="DF6" s="135"/>
      <c r="DG6" s="136"/>
      <c r="DH6" s="136"/>
      <c r="DI6" s="136"/>
      <c r="DJ6" s="136"/>
      <c r="DK6" s="137"/>
      <c r="DL6" s="127"/>
      <c r="DM6" s="127"/>
    </row>
    <row r="7" spans="2:117" ht="25.5" customHeight="1">
      <c r="B7" s="100"/>
      <c r="C7" s="123"/>
      <c r="D7" s="82" t="s">
        <v>15</v>
      </c>
      <c r="E7" s="82"/>
      <c r="F7" s="82" t="s">
        <v>14</v>
      </c>
      <c r="G7" s="82"/>
      <c r="H7" s="82" t="s">
        <v>5</v>
      </c>
      <c r="I7" s="82"/>
      <c r="J7" s="82" t="s">
        <v>12</v>
      </c>
      <c r="K7" s="82"/>
      <c r="L7" s="82" t="s">
        <v>13</v>
      </c>
      <c r="M7" s="82"/>
      <c r="N7" s="82" t="s">
        <v>12</v>
      </c>
      <c r="O7" s="82"/>
      <c r="P7" s="82" t="s">
        <v>13</v>
      </c>
      <c r="Q7" s="82"/>
      <c r="R7" s="82" t="s">
        <v>12</v>
      </c>
      <c r="S7" s="82"/>
      <c r="T7" s="82" t="s">
        <v>13</v>
      </c>
      <c r="U7" s="82"/>
      <c r="V7" s="82" t="s">
        <v>12</v>
      </c>
      <c r="W7" s="82"/>
      <c r="X7" s="82" t="s">
        <v>13</v>
      </c>
      <c r="Y7" s="82"/>
      <c r="Z7" s="82" t="s">
        <v>12</v>
      </c>
      <c r="AA7" s="82"/>
      <c r="AB7" s="82" t="s">
        <v>13</v>
      </c>
      <c r="AC7" s="82"/>
      <c r="AD7" s="82" t="s">
        <v>12</v>
      </c>
      <c r="AE7" s="82"/>
      <c r="AF7" s="82" t="s">
        <v>13</v>
      </c>
      <c r="AG7" s="82"/>
      <c r="AH7" s="82" t="s">
        <v>12</v>
      </c>
      <c r="AI7" s="82"/>
      <c r="AJ7" s="82" t="s">
        <v>13</v>
      </c>
      <c r="AK7" s="82"/>
      <c r="AL7" s="82" t="s">
        <v>12</v>
      </c>
      <c r="AM7" s="82"/>
      <c r="AN7" s="82" t="s">
        <v>13</v>
      </c>
      <c r="AO7" s="82"/>
      <c r="AP7" s="82" t="s">
        <v>12</v>
      </c>
      <c r="AQ7" s="82"/>
      <c r="AR7" s="82" t="s">
        <v>13</v>
      </c>
      <c r="AS7" s="82"/>
      <c r="AT7" s="82" t="s">
        <v>12</v>
      </c>
      <c r="AU7" s="82"/>
      <c r="AV7" s="82" t="s">
        <v>13</v>
      </c>
      <c r="AW7" s="82"/>
      <c r="AX7" s="82" t="s">
        <v>12</v>
      </c>
      <c r="AY7" s="82"/>
      <c r="AZ7" s="82" t="s">
        <v>13</v>
      </c>
      <c r="BA7" s="82"/>
      <c r="BB7" s="82" t="s">
        <v>12</v>
      </c>
      <c r="BC7" s="82"/>
      <c r="BD7" s="82" t="s">
        <v>13</v>
      </c>
      <c r="BE7" s="82"/>
      <c r="BF7" s="82" t="s">
        <v>12</v>
      </c>
      <c r="BG7" s="82"/>
      <c r="BH7" s="82" t="s">
        <v>13</v>
      </c>
      <c r="BI7" s="82"/>
      <c r="BJ7" s="82" t="s">
        <v>12</v>
      </c>
      <c r="BK7" s="82"/>
      <c r="BL7" s="82" t="s">
        <v>13</v>
      </c>
      <c r="BM7" s="82"/>
      <c r="BN7" s="82" t="s">
        <v>12</v>
      </c>
      <c r="BO7" s="82"/>
      <c r="BP7" s="82" t="s">
        <v>13</v>
      </c>
      <c r="BQ7" s="82"/>
      <c r="BR7" s="82" t="s">
        <v>12</v>
      </c>
      <c r="BS7" s="82"/>
      <c r="BT7" s="82" t="s">
        <v>13</v>
      </c>
      <c r="BU7" s="82"/>
      <c r="BV7" s="82" t="s">
        <v>12</v>
      </c>
      <c r="BW7" s="82"/>
      <c r="BX7" s="82" t="s">
        <v>13</v>
      </c>
      <c r="BY7" s="82"/>
      <c r="BZ7" s="82" t="s">
        <v>12</v>
      </c>
      <c r="CA7" s="82"/>
      <c r="CB7" s="82" t="s">
        <v>13</v>
      </c>
      <c r="CC7" s="82"/>
      <c r="CD7" s="82" t="s">
        <v>12</v>
      </c>
      <c r="CE7" s="82"/>
      <c r="CF7" s="82" t="s">
        <v>13</v>
      </c>
      <c r="CG7" s="82"/>
      <c r="CH7" s="82" t="s">
        <v>12</v>
      </c>
      <c r="CI7" s="82"/>
      <c r="CJ7" s="82" t="s">
        <v>13</v>
      </c>
      <c r="CK7" s="82"/>
      <c r="CL7" s="82" t="s">
        <v>12</v>
      </c>
      <c r="CM7" s="82"/>
      <c r="CN7" s="82" t="s">
        <v>13</v>
      </c>
      <c r="CO7" s="82"/>
      <c r="CP7" s="82" t="s">
        <v>12</v>
      </c>
      <c r="CQ7" s="82"/>
      <c r="CR7" s="82" t="s">
        <v>13</v>
      </c>
      <c r="CS7" s="82"/>
      <c r="CT7" s="82" t="s">
        <v>12</v>
      </c>
      <c r="CU7" s="82"/>
      <c r="CV7" s="82" t="s">
        <v>13</v>
      </c>
      <c r="CW7" s="82"/>
      <c r="CX7" s="82" t="s">
        <v>12</v>
      </c>
      <c r="CY7" s="82"/>
      <c r="CZ7" s="82" t="s">
        <v>13</v>
      </c>
      <c r="DA7" s="82"/>
      <c r="DB7" s="82" t="s">
        <v>12</v>
      </c>
      <c r="DC7" s="82"/>
      <c r="DD7" s="82" t="s">
        <v>13</v>
      </c>
      <c r="DE7" s="82"/>
      <c r="DF7" s="138" t="s">
        <v>31</v>
      </c>
      <c r="DG7" s="139"/>
      <c r="DH7" s="82" t="s">
        <v>12</v>
      </c>
      <c r="DI7" s="82"/>
      <c r="DJ7" s="82" t="s">
        <v>13</v>
      </c>
      <c r="DK7" s="82"/>
      <c r="DL7" s="82" t="s">
        <v>13</v>
      </c>
      <c r="DM7" s="82"/>
    </row>
    <row r="8" spans="2:117" ht="48" customHeight="1">
      <c r="B8" s="100"/>
      <c r="C8" s="12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99" t="s">
        <v>1</v>
      </c>
      <c r="C21" s="99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tabSelected="1" workbookViewId="0">
      <selection activeCell="C11" sqref="C11:BN15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46" t="s">
        <v>131</v>
      </c>
      <c r="B1" s="146"/>
      <c r="C1" s="146"/>
      <c r="D1" s="146"/>
      <c r="E1" s="146"/>
      <c r="F1" s="146"/>
      <c r="G1" s="146"/>
      <c r="H1" s="146"/>
    </row>
    <row r="2" spans="1:66" ht="13.5" customHeight="1">
      <c r="A2" s="152" t="s">
        <v>139</v>
      </c>
      <c r="B2" s="152"/>
      <c r="C2" s="152"/>
      <c r="D2" s="152"/>
      <c r="E2" s="152"/>
      <c r="F2" s="152"/>
      <c r="G2" s="152"/>
      <c r="H2" s="15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53"/>
      <c r="B3" s="153"/>
      <c r="C3" s="153"/>
      <c r="D3" s="153"/>
      <c r="E3" s="153"/>
      <c r="F3" s="153"/>
      <c r="G3" s="153"/>
      <c r="H3" s="153"/>
      <c r="I3" s="158" t="s">
        <v>128</v>
      </c>
      <c r="J3" s="158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7" t="s">
        <v>60</v>
      </c>
      <c r="B4" s="160" t="s">
        <v>59</v>
      </c>
      <c r="C4" s="168" t="s">
        <v>67</v>
      </c>
      <c r="D4" s="169"/>
      <c r="E4" s="169"/>
      <c r="F4" s="169"/>
      <c r="G4" s="169"/>
      <c r="H4" s="170"/>
      <c r="I4" s="175" t="s">
        <v>66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7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</row>
    <row r="5" spans="1:66" s="47" customFormat="1" ht="25.5" customHeight="1">
      <c r="A5" s="167"/>
      <c r="B5" s="160"/>
      <c r="C5" s="171"/>
      <c r="D5" s="172"/>
      <c r="E5" s="172"/>
      <c r="F5" s="172"/>
      <c r="G5" s="172"/>
      <c r="H5" s="173"/>
      <c r="I5" s="155" t="s">
        <v>70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7"/>
      <c r="BC5" s="195" t="s">
        <v>71</v>
      </c>
      <c r="BD5" s="196"/>
      <c r="BE5" s="196"/>
      <c r="BF5" s="196"/>
      <c r="BG5" s="196"/>
      <c r="BH5" s="196"/>
      <c r="BI5" s="148" t="s">
        <v>72</v>
      </c>
      <c r="BJ5" s="148"/>
      <c r="BK5" s="148"/>
      <c r="BL5" s="148"/>
      <c r="BM5" s="148"/>
      <c r="BN5" s="148"/>
    </row>
    <row r="6" spans="1:66" s="47" customFormat="1" ht="0.75" hidden="1" customHeight="1">
      <c r="A6" s="167"/>
      <c r="B6" s="160"/>
      <c r="C6" s="171"/>
      <c r="D6" s="172"/>
      <c r="E6" s="172"/>
      <c r="F6" s="172"/>
      <c r="G6" s="172"/>
      <c r="H6" s="173"/>
      <c r="I6" s="149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149"/>
      <c r="BD6" s="150"/>
      <c r="BE6" s="150"/>
      <c r="BF6" s="150"/>
      <c r="BG6" s="148" t="s">
        <v>83</v>
      </c>
      <c r="BH6" s="148"/>
      <c r="BI6" s="148" t="s">
        <v>87</v>
      </c>
      <c r="BJ6" s="148"/>
      <c r="BK6" s="148" t="s">
        <v>84</v>
      </c>
      <c r="BL6" s="148"/>
      <c r="BM6" s="148"/>
      <c r="BN6" s="148"/>
    </row>
    <row r="7" spans="1:66" s="47" customFormat="1" ht="43.5" customHeight="1">
      <c r="A7" s="167"/>
      <c r="B7" s="160"/>
      <c r="C7" s="171"/>
      <c r="D7" s="172"/>
      <c r="E7" s="172"/>
      <c r="F7" s="172"/>
      <c r="G7" s="172"/>
      <c r="H7" s="173"/>
      <c r="I7" s="148" t="s">
        <v>58</v>
      </c>
      <c r="J7" s="148"/>
      <c r="K7" s="148"/>
      <c r="L7" s="148"/>
      <c r="M7" s="178" t="s">
        <v>73</v>
      </c>
      <c r="N7" s="179"/>
      <c r="O7" s="192" t="s">
        <v>49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184" t="s">
        <v>68</v>
      </c>
      <c r="AF7" s="185"/>
      <c r="AG7" s="184" t="s">
        <v>89</v>
      </c>
      <c r="AH7" s="185"/>
      <c r="AI7" s="141" t="s">
        <v>55</v>
      </c>
      <c r="AJ7" s="142"/>
      <c r="AK7" s="159" t="s">
        <v>77</v>
      </c>
      <c r="AL7" s="160"/>
      <c r="AM7" s="141" t="s">
        <v>55</v>
      </c>
      <c r="AN7" s="142"/>
      <c r="AO7" s="201" t="s">
        <v>78</v>
      </c>
      <c r="AP7" s="201"/>
      <c r="AQ7" s="188" t="s">
        <v>80</v>
      </c>
      <c r="AR7" s="189"/>
      <c r="AS7" s="189"/>
      <c r="AT7" s="189"/>
      <c r="AU7" s="189"/>
      <c r="AV7" s="190"/>
      <c r="AW7" s="141" t="s">
        <v>79</v>
      </c>
      <c r="AX7" s="174"/>
      <c r="AY7" s="174"/>
      <c r="AZ7" s="174"/>
      <c r="BA7" s="174"/>
      <c r="BB7" s="142"/>
      <c r="BC7" s="161" t="s">
        <v>81</v>
      </c>
      <c r="BD7" s="162"/>
      <c r="BE7" s="161" t="s">
        <v>82</v>
      </c>
      <c r="BF7" s="162"/>
      <c r="BG7" s="148"/>
      <c r="BH7" s="148"/>
      <c r="BI7" s="148"/>
      <c r="BJ7" s="148"/>
      <c r="BK7" s="148"/>
      <c r="BL7" s="148"/>
      <c r="BM7" s="148"/>
      <c r="BN7" s="148"/>
    </row>
    <row r="8" spans="1:66" s="47" customFormat="1" ht="112.5" customHeight="1">
      <c r="A8" s="167"/>
      <c r="B8" s="160"/>
      <c r="C8" s="145" t="s">
        <v>65</v>
      </c>
      <c r="D8" s="145"/>
      <c r="E8" s="154" t="s">
        <v>63</v>
      </c>
      <c r="F8" s="154"/>
      <c r="G8" s="147" t="s">
        <v>64</v>
      </c>
      <c r="H8" s="147"/>
      <c r="I8" s="160" t="s">
        <v>69</v>
      </c>
      <c r="J8" s="160"/>
      <c r="K8" s="160" t="s">
        <v>74</v>
      </c>
      <c r="L8" s="160"/>
      <c r="M8" s="180"/>
      <c r="N8" s="181"/>
      <c r="O8" s="141" t="s">
        <v>50</v>
      </c>
      <c r="P8" s="142"/>
      <c r="Q8" s="143" t="s">
        <v>88</v>
      </c>
      <c r="R8" s="144"/>
      <c r="S8" s="141" t="s">
        <v>51</v>
      </c>
      <c r="T8" s="142"/>
      <c r="U8" s="141" t="s">
        <v>52</v>
      </c>
      <c r="V8" s="142"/>
      <c r="W8" s="141" t="s">
        <v>53</v>
      </c>
      <c r="X8" s="142"/>
      <c r="Y8" s="182" t="s">
        <v>54</v>
      </c>
      <c r="Z8" s="183"/>
      <c r="AA8" s="141" t="s">
        <v>56</v>
      </c>
      <c r="AB8" s="142"/>
      <c r="AC8" s="141" t="s">
        <v>57</v>
      </c>
      <c r="AD8" s="142"/>
      <c r="AE8" s="186"/>
      <c r="AF8" s="187"/>
      <c r="AG8" s="186"/>
      <c r="AH8" s="187"/>
      <c r="AI8" s="143" t="s">
        <v>75</v>
      </c>
      <c r="AJ8" s="144"/>
      <c r="AK8" s="160"/>
      <c r="AL8" s="160"/>
      <c r="AM8" s="143" t="s">
        <v>76</v>
      </c>
      <c r="AN8" s="144"/>
      <c r="AO8" s="201"/>
      <c r="AP8" s="201"/>
      <c r="AQ8" s="145" t="s">
        <v>65</v>
      </c>
      <c r="AR8" s="145"/>
      <c r="AS8" s="145" t="s">
        <v>63</v>
      </c>
      <c r="AT8" s="145"/>
      <c r="AU8" s="145" t="s">
        <v>64</v>
      </c>
      <c r="AV8" s="145"/>
      <c r="AW8" s="145" t="s">
        <v>90</v>
      </c>
      <c r="AX8" s="145"/>
      <c r="AY8" s="197" t="s">
        <v>91</v>
      </c>
      <c r="AZ8" s="198"/>
      <c r="BA8" s="199" t="s">
        <v>92</v>
      </c>
      <c r="BB8" s="200"/>
      <c r="BC8" s="163"/>
      <c r="BD8" s="164"/>
      <c r="BE8" s="163"/>
      <c r="BF8" s="164"/>
      <c r="BG8" s="148"/>
      <c r="BH8" s="148"/>
      <c r="BI8" s="148"/>
      <c r="BJ8" s="148"/>
      <c r="BK8" s="148" t="s">
        <v>85</v>
      </c>
      <c r="BL8" s="148"/>
      <c r="BM8" s="148" t="s">
        <v>86</v>
      </c>
      <c r="BN8" s="148"/>
    </row>
    <row r="9" spans="1:66" s="47" customFormat="1" ht="30" customHeight="1">
      <c r="A9" s="167"/>
      <c r="B9" s="160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7" t="s">
        <v>132</v>
      </c>
      <c r="C11" s="51">
        <v>896596.18889999995</v>
      </c>
      <c r="D11" s="51">
        <v>824082.77690000006</v>
      </c>
      <c r="E11" s="51">
        <v>727633.255</v>
      </c>
      <c r="F11" s="51">
        <v>668872.89260000002</v>
      </c>
      <c r="G11" s="51">
        <v>193641.9339</v>
      </c>
      <c r="H11" s="51">
        <v>179888.88430000001</v>
      </c>
      <c r="I11" s="51">
        <v>190220</v>
      </c>
      <c r="J11" s="51">
        <v>179068.573</v>
      </c>
      <c r="K11" s="51">
        <v>0</v>
      </c>
      <c r="L11" s="51">
        <v>0</v>
      </c>
      <c r="M11" s="51">
        <v>48631.5</v>
      </c>
      <c r="N11" s="51">
        <v>30289.260600000001</v>
      </c>
      <c r="O11" s="51">
        <v>22960</v>
      </c>
      <c r="P11" s="51">
        <v>16154.6958</v>
      </c>
      <c r="Q11" s="51">
        <v>485</v>
      </c>
      <c r="R11" s="51">
        <v>119.1669</v>
      </c>
      <c r="S11" s="51">
        <v>1610</v>
      </c>
      <c r="T11" s="51">
        <v>1366.9227000000001</v>
      </c>
      <c r="U11" s="51">
        <v>1580</v>
      </c>
      <c r="V11" s="51">
        <v>1402.2</v>
      </c>
      <c r="W11" s="51">
        <v>5271.5</v>
      </c>
      <c r="X11" s="51">
        <v>3042.18</v>
      </c>
      <c r="Y11" s="51">
        <v>2021.5</v>
      </c>
      <c r="Z11" s="51">
        <v>537.5</v>
      </c>
      <c r="AA11" s="51">
        <v>2770</v>
      </c>
      <c r="AB11" s="51">
        <v>761</v>
      </c>
      <c r="AC11" s="51">
        <v>7635</v>
      </c>
      <c r="AD11" s="51">
        <v>5231.5852000000004</v>
      </c>
      <c r="AE11" s="51">
        <v>0</v>
      </c>
      <c r="AF11" s="51">
        <v>0</v>
      </c>
      <c r="AG11" s="51">
        <v>441208</v>
      </c>
      <c r="AH11" s="51">
        <v>415604.429</v>
      </c>
      <c r="AI11" s="51">
        <v>441208</v>
      </c>
      <c r="AJ11" s="51">
        <v>415604.429</v>
      </c>
      <c r="AK11" s="51">
        <v>9633.3549999999996</v>
      </c>
      <c r="AL11" s="51">
        <v>8256.81</v>
      </c>
      <c r="AM11" s="51">
        <v>9633.3549999999996</v>
      </c>
      <c r="AN11" s="51">
        <v>8256.81</v>
      </c>
      <c r="AO11" s="51">
        <v>5891</v>
      </c>
      <c r="AP11" s="51">
        <v>5841</v>
      </c>
      <c r="AQ11" s="51">
        <v>7370.4</v>
      </c>
      <c r="AR11" s="51">
        <v>5133.82</v>
      </c>
      <c r="AS11" s="51">
        <v>32049.4</v>
      </c>
      <c r="AT11" s="51">
        <v>29812.82</v>
      </c>
      <c r="AU11" s="51">
        <v>0</v>
      </c>
      <c r="AV11" s="51">
        <v>0</v>
      </c>
      <c r="AW11" s="51">
        <v>25749.4</v>
      </c>
      <c r="AX11" s="51">
        <v>24679</v>
      </c>
      <c r="AY11" s="51">
        <v>0</v>
      </c>
      <c r="AZ11" s="51">
        <v>0</v>
      </c>
      <c r="BA11" s="51">
        <v>24679</v>
      </c>
      <c r="BB11" s="51">
        <v>24679</v>
      </c>
      <c r="BC11" s="51">
        <v>214841.8339</v>
      </c>
      <c r="BD11" s="51">
        <v>211699.05369999999</v>
      </c>
      <c r="BE11" s="51">
        <v>9800.1</v>
      </c>
      <c r="BF11" s="51">
        <v>5460</v>
      </c>
      <c r="BG11" s="51">
        <v>0</v>
      </c>
      <c r="BH11" s="51">
        <v>0</v>
      </c>
      <c r="BI11" s="51">
        <v>0</v>
      </c>
      <c r="BJ11" s="51">
        <v>0</v>
      </c>
      <c r="BK11" s="51">
        <v>-31000</v>
      </c>
      <c r="BL11" s="51">
        <v>-37270.169399999999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77" t="s">
        <v>133</v>
      </c>
      <c r="C12" s="51">
        <v>936100.24699999997</v>
      </c>
      <c r="D12" s="51">
        <v>803509.0355</v>
      </c>
      <c r="E12" s="51">
        <v>617313.76989999996</v>
      </c>
      <c r="F12" s="51">
        <v>585227.27060000005</v>
      </c>
      <c r="G12" s="51">
        <v>318786.47710000002</v>
      </c>
      <c r="H12" s="51">
        <v>218281.76490000001</v>
      </c>
      <c r="I12" s="51">
        <v>147129.2959</v>
      </c>
      <c r="J12" s="51">
        <v>146723.139</v>
      </c>
      <c r="K12" s="51">
        <v>0</v>
      </c>
      <c r="L12" s="51">
        <v>0</v>
      </c>
      <c r="M12" s="51">
        <v>60272.337</v>
      </c>
      <c r="N12" s="51">
        <v>56684.437599999997</v>
      </c>
      <c r="O12" s="51">
        <v>29590.063999999998</v>
      </c>
      <c r="P12" s="51">
        <v>28580.495900000002</v>
      </c>
      <c r="Q12" s="51">
        <v>920.59900000000005</v>
      </c>
      <c r="R12" s="51">
        <v>853.42769999999996</v>
      </c>
      <c r="S12" s="51">
        <v>2206.4340000000002</v>
      </c>
      <c r="T12" s="51">
        <v>2050.7979999999998</v>
      </c>
      <c r="U12" s="51">
        <v>1095.635</v>
      </c>
      <c r="V12" s="51">
        <v>1066.135</v>
      </c>
      <c r="W12" s="51">
        <v>11062</v>
      </c>
      <c r="X12" s="51">
        <v>10831.1</v>
      </c>
      <c r="Y12" s="51">
        <v>7600</v>
      </c>
      <c r="Z12" s="51">
        <v>7564.92</v>
      </c>
      <c r="AA12" s="51">
        <v>5116.8689999999997</v>
      </c>
      <c r="AB12" s="51">
        <v>4228.38</v>
      </c>
      <c r="AC12" s="51">
        <v>8294.0630000000001</v>
      </c>
      <c r="AD12" s="51">
        <v>7174.826</v>
      </c>
      <c r="AE12" s="51">
        <v>0</v>
      </c>
      <c r="AF12" s="51">
        <v>0</v>
      </c>
      <c r="AG12" s="51">
        <v>70250.592999999993</v>
      </c>
      <c r="AH12" s="51">
        <v>69824.797999999995</v>
      </c>
      <c r="AI12" s="51">
        <v>70250.592999999993</v>
      </c>
      <c r="AJ12" s="51">
        <v>69824.797999999995</v>
      </c>
      <c r="AK12" s="51">
        <v>300732.35200000001</v>
      </c>
      <c r="AL12" s="51">
        <v>290074.125</v>
      </c>
      <c r="AM12" s="51">
        <v>296937.92200000002</v>
      </c>
      <c r="AN12" s="51">
        <v>288038.69500000001</v>
      </c>
      <c r="AO12" s="51">
        <v>18029</v>
      </c>
      <c r="AP12" s="51">
        <v>16688.612000000001</v>
      </c>
      <c r="AQ12" s="51">
        <v>20900.191999999999</v>
      </c>
      <c r="AR12" s="51">
        <v>5232.1589999999997</v>
      </c>
      <c r="AS12" s="51">
        <v>20900.191999999999</v>
      </c>
      <c r="AT12" s="51">
        <v>5232.1589999999997</v>
      </c>
      <c r="AU12" s="51">
        <v>0</v>
      </c>
      <c r="AV12" s="51">
        <v>0</v>
      </c>
      <c r="AW12" s="51">
        <v>4930.192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321870.55</v>
      </c>
      <c r="BD12" s="51">
        <v>207912.85690000001</v>
      </c>
      <c r="BE12" s="51">
        <v>31639.25</v>
      </c>
      <c r="BF12" s="51">
        <v>10130.1</v>
      </c>
      <c r="BG12" s="51">
        <v>0</v>
      </c>
      <c r="BH12" s="51">
        <v>0</v>
      </c>
      <c r="BI12" s="51">
        <v>0</v>
      </c>
      <c r="BJ12" s="51">
        <v>-317.64999999999998</v>
      </c>
      <c r="BK12" s="51">
        <v>-35818.322899999999</v>
      </c>
      <c r="BL12" s="51">
        <v>-538.54200000000003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77" t="s">
        <v>134</v>
      </c>
      <c r="C13" s="51">
        <v>832135.02049999998</v>
      </c>
      <c r="D13" s="51">
        <v>767318.03430000006</v>
      </c>
      <c r="E13" s="51">
        <v>707093.23629999999</v>
      </c>
      <c r="F13" s="51">
        <v>660624.72389999998</v>
      </c>
      <c r="G13" s="51">
        <v>125041.78419999999</v>
      </c>
      <c r="H13" s="51">
        <v>106693.3104</v>
      </c>
      <c r="I13" s="51">
        <v>240654</v>
      </c>
      <c r="J13" s="51">
        <v>234058.97399999999</v>
      </c>
      <c r="K13" s="51">
        <v>0</v>
      </c>
      <c r="L13" s="51">
        <v>0</v>
      </c>
      <c r="M13" s="51">
        <v>59087.240100000003</v>
      </c>
      <c r="N13" s="51">
        <v>36747.973899999997</v>
      </c>
      <c r="O13" s="51">
        <v>15000</v>
      </c>
      <c r="P13" s="51">
        <v>13335.578</v>
      </c>
      <c r="Q13" s="51">
        <v>400</v>
      </c>
      <c r="R13" s="51">
        <v>241.76390000000001</v>
      </c>
      <c r="S13" s="51">
        <v>2500</v>
      </c>
      <c r="T13" s="51">
        <v>2069.6298000000002</v>
      </c>
      <c r="U13" s="51">
        <v>630</v>
      </c>
      <c r="V13" s="51">
        <v>621</v>
      </c>
      <c r="W13" s="51">
        <v>8600</v>
      </c>
      <c r="X13" s="51">
        <v>4197</v>
      </c>
      <c r="Y13" s="51">
        <v>4900</v>
      </c>
      <c r="Z13" s="51">
        <v>1677.5</v>
      </c>
      <c r="AA13" s="51">
        <v>12980</v>
      </c>
      <c r="AB13" s="51">
        <v>934</v>
      </c>
      <c r="AC13" s="51">
        <v>15357.240100000001</v>
      </c>
      <c r="AD13" s="51">
        <v>12721.8012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372018.36200000002</v>
      </c>
      <c r="AL13" s="51">
        <v>368215.18599999999</v>
      </c>
      <c r="AM13" s="51">
        <v>362763.36200000002</v>
      </c>
      <c r="AN13" s="51">
        <v>362252.18599999999</v>
      </c>
      <c r="AO13" s="51">
        <v>21266.13</v>
      </c>
      <c r="AP13" s="51">
        <v>19576.13</v>
      </c>
      <c r="AQ13" s="51">
        <v>14067.504199999999</v>
      </c>
      <c r="AR13" s="51">
        <v>2026.46</v>
      </c>
      <c r="AS13" s="51">
        <v>14067.504199999999</v>
      </c>
      <c r="AT13" s="51">
        <v>2026.46</v>
      </c>
      <c r="AU13" s="51">
        <v>0</v>
      </c>
      <c r="AV13" s="51">
        <v>0</v>
      </c>
      <c r="AW13" s="51">
        <v>10767.504199999999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143941.78419999999</v>
      </c>
      <c r="BD13" s="51">
        <v>121664.077</v>
      </c>
      <c r="BE13" s="51">
        <v>10100</v>
      </c>
      <c r="BF13" s="51">
        <v>7955.1751999999997</v>
      </c>
      <c r="BG13" s="51">
        <v>0</v>
      </c>
      <c r="BH13" s="51">
        <v>0</v>
      </c>
      <c r="BI13" s="51">
        <v>-3000</v>
      </c>
      <c r="BJ13" s="51">
        <v>-4413.8310000000001</v>
      </c>
      <c r="BK13" s="51">
        <v>-26000</v>
      </c>
      <c r="BL13" s="51">
        <v>-18512.110799999999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77" t="s">
        <v>135</v>
      </c>
      <c r="C14" s="51">
        <v>607212.32920000004</v>
      </c>
      <c r="D14" s="51">
        <v>564740.21120000002</v>
      </c>
      <c r="E14" s="51">
        <v>517268.79450000002</v>
      </c>
      <c r="F14" s="51">
        <v>504702.50219999999</v>
      </c>
      <c r="G14" s="51">
        <v>188461.43470000001</v>
      </c>
      <c r="H14" s="51">
        <v>158555.609</v>
      </c>
      <c r="I14" s="51">
        <v>137100</v>
      </c>
      <c r="J14" s="51">
        <v>136512.09599999999</v>
      </c>
      <c r="K14" s="51">
        <v>0</v>
      </c>
      <c r="L14" s="51">
        <v>0</v>
      </c>
      <c r="M14" s="51">
        <v>62819.0913</v>
      </c>
      <c r="N14" s="51">
        <v>56059.26</v>
      </c>
      <c r="O14" s="51">
        <v>27100</v>
      </c>
      <c r="P14" s="51">
        <v>26298.144</v>
      </c>
      <c r="Q14" s="51">
        <v>0</v>
      </c>
      <c r="R14" s="51">
        <v>0</v>
      </c>
      <c r="S14" s="51">
        <v>1000</v>
      </c>
      <c r="T14" s="51">
        <v>964.05100000000004</v>
      </c>
      <c r="U14" s="51">
        <v>1397.0909999999999</v>
      </c>
      <c r="V14" s="51">
        <v>1151.4000000000001</v>
      </c>
      <c r="W14" s="51">
        <v>7672.0002999999997</v>
      </c>
      <c r="X14" s="51">
        <v>5234.17</v>
      </c>
      <c r="Y14" s="51">
        <v>4072.0003000000002</v>
      </c>
      <c r="Z14" s="51">
        <v>2060.66</v>
      </c>
      <c r="AA14" s="51">
        <v>1500</v>
      </c>
      <c r="AB14" s="51">
        <v>1451</v>
      </c>
      <c r="AC14" s="51">
        <v>16862</v>
      </c>
      <c r="AD14" s="51">
        <v>14016.996999999999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191192.90900000001</v>
      </c>
      <c r="AL14" s="51">
        <v>188286.217</v>
      </c>
      <c r="AM14" s="51">
        <v>180712.90900000001</v>
      </c>
      <c r="AN14" s="51">
        <v>179809.617</v>
      </c>
      <c r="AO14" s="51">
        <v>22838.894199999999</v>
      </c>
      <c r="AP14" s="51">
        <v>21849.894199999999</v>
      </c>
      <c r="AQ14" s="51">
        <v>4800</v>
      </c>
      <c r="AR14" s="51">
        <v>3477.1350000000002</v>
      </c>
      <c r="AS14" s="51">
        <v>103317.9</v>
      </c>
      <c r="AT14" s="51">
        <v>101995.035</v>
      </c>
      <c r="AU14" s="51">
        <v>0</v>
      </c>
      <c r="AV14" s="51">
        <v>0</v>
      </c>
      <c r="AW14" s="51">
        <v>98517.9</v>
      </c>
      <c r="AX14" s="51">
        <v>98517.9</v>
      </c>
      <c r="AY14" s="51">
        <v>0</v>
      </c>
      <c r="AZ14" s="51">
        <v>0</v>
      </c>
      <c r="BA14" s="51">
        <v>98517.9</v>
      </c>
      <c r="BB14" s="51">
        <v>98517.9</v>
      </c>
      <c r="BC14" s="51">
        <v>234287.973</v>
      </c>
      <c r="BD14" s="51">
        <v>208226.8</v>
      </c>
      <c r="BE14" s="51">
        <v>11673.4617</v>
      </c>
      <c r="BF14" s="51">
        <v>10976</v>
      </c>
      <c r="BG14" s="51">
        <v>500</v>
      </c>
      <c r="BH14" s="51">
        <v>205</v>
      </c>
      <c r="BI14" s="51">
        <v>0</v>
      </c>
      <c r="BJ14" s="51">
        <v>-2124.5810000000001</v>
      </c>
      <c r="BK14" s="51">
        <v>-58000</v>
      </c>
      <c r="BL14" s="51">
        <v>-58727.61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77" t="s">
        <v>136</v>
      </c>
      <c r="C15" s="51">
        <v>491674.15759999998</v>
      </c>
      <c r="D15" s="51">
        <v>383925.04100000003</v>
      </c>
      <c r="E15" s="51">
        <v>280128.59999999998</v>
      </c>
      <c r="F15" s="51">
        <v>214017.87270000001</v>
      </c>
      <c r="G15" s="51">
        <v>233259.5576</v>
      </c>
      <c r="H15" s="51">
        <v>191621.16829999999</v>
      </c>
      <c r="I15" s="51">
        <v>129100</v>
      </c>
      <c r="J15" s="51">
        <v>120114.329</v>
      </c>
      <c r="K15" s="51">
        <v>0</v>
      </c>
      <c r="L15" s="51">
        <v>0</v>
      </c>
      <c r="M15" s="51">
        <v>60636.9</v>
      </c>
      <c r="N15" s="51">
        <v>42930.649700000002</v>
      </c>
      <c r="O15" s="51">
        <v>14000</v>
      </c>
      <c r="P15" s="51">
        <v>10350.0663</v>
      </c>
      <c r="Q15" s="51">
        <v>12980</v>
      </c>
      <c r="R15" s="51">
        <v>12980</v>
      </c>
      <c r="S15" s="51">
        <v>2000</v>
      </c>
      <c r="T15" s="51">
        <v>1458.8976</v>
      </c>
      <c r="U15" s="51">
        <v>400</v>
      </c>
      <c r="V15" s="51">
        <v>292.2</v>
      </c>
      <c r="W15" s="51">
        <v>8850</v>
      </c>
      <c r="X15" s="51">
        <v>4726</v>
      </c>
      <c r="Y15" s="51">
        <v>4950</v>
      </c>
      <c r="Z15" s="51">
        <v>2433</v>
      </c>
      <c r="AA15" s="51">
        <v>6116.9</v>
      </c>
      <c r="AB15" s="51">
        <v>4044.08</v>
      </c>
      <c r="AC15" s="51">
        <v>13290</v>
      </c>
      <c r="AD15" s="51">
        <v>8348.1299999999992</v>
      </c>
      <c r="AE15" s="51">
        <v>0</v>
      </c>
      <c r="AF15" s="51">
        <v>0</v>
      </c>
      <c r="AG15" s="51">
        <v>21200</v>
      </c>
      <c r="AH15" s="51">
        <v>21046.295999999998</v>
      </c>
      <c r="AI15" s="51">
        <v>21200</v>
      </c>
      <c r="AJ15" s="51">
        <v>21046.295999999998</v>
      </c>
      <c r="AK15" s="51">
        <v>11920</v>
      </c>
      <c r="AL15" s="51">
        <v>2800</v>
      </c>
      <c r="AM15" s="51">
        <v>0</v>
      </c>
      <c r="AN15" s="51">
        <v>0</v>
      </c>
      <c r="AO15" s="51">
        <v>5500</v>
      </c>
      <c r="AP15" s="51">
        <v>4620</v>
      </c>
      <c r="AQ15" s="51">
        <v>30057.7</v>
      </c>
      <c r="AR15" s="51">
        <v>792.59799999999996</v>
      </c>
      <c r="AS15" s="51">
        <v>51771.7</v>
      </c>
      <c r="AT15" s="51">
        <v>22506.598000000002</v>
      </c>
      <c r="AU15" s="51">
        <v>0</v>
      </c>
      <c r="AV15" s="51">
        <v>0</v>
      </c>
      <c r="AW15" s="51">
        <v>50771.7</v>
      </c>
      <c r="AX15" s="51">
        <v>21714</v>
      </c>
      <c r="AY15" s="51">
        <v>0</v>
      </c>
      <c r="AZ15" s="51">
        <v>0</v>
      </c>
      <c r="BA15" s="51">
        <v>21714</v>
      </c>
      <c r="BB15" s="51">
        <v>21714</v>
      </c>
      <c r="BC15" s="51">
        <v>204545.5576</v>
      </c>
      <c r="BD15" s="51">
        <v>189393.25599999999</v>
      </c>
      <c r="BE15" s="51">
        <v>26214</v>
      </c>
      <c r="BF15" s="51">
        <v>7510.69</v>
      </c>
      <c r="BG15" s="51">
        <v>2500</v>
      </c>
      <c r="BH15" s="51">
        <v>1570</v>
      </c>
      <c r="BI15" s="51">
        <v>0</v>
      </c>
      <c r="BJ15" s="51">
        <v>-142.55000000000001</v>
      </c>
      <c r="BK15" s="51">
        <v>0</v>
      </c>
      <c r="BL15" s="51">
        <v>-6710.2277000000004</v>
      </c>
      <c r="BM15" s="51">
        <v>0</v>
      </c>
      <c r="BN15" s="51">
        <v>0</v>
      </c>
    </row>
    <row r="16" spans="1:66" ht="16.5" customHeight="1">
      <c r="A16" s="165" t="s">
        <v>130</v>
      </c>
      <c r="B16" s="166"/>
      <c r="C16" s="51">
        <f>SUM(C11:C15)</f>
        <v>3763717.9432000001</v>
      </c>
      <c r="D16" s="51">
        <f t="shared" ref="D16:BN16" si="0">SUM(D11:D15)</f>
        <v>3343575.0989000006</v>
      </c>
      <c r="E16" s="51">
        <f t="shared" si="0"/>
        <v>2849437.6557</v>
      </c>
      <c r="F16" s="51">
        <f t="shared" si="0"/>
        <v>2633445.2620000001</v>
      </c>
      <c r="G16" s="51">
        <f t="shared" si="0"/>
        <v>1059191.1875</v>
      </c>
      <c r="H16" s="51">
        <f t="shared" si="0"/>
        <v>855040.73690000002</v>
      </c>
      <c r="I16" s="51">
        <f t="shared" si="0"/>
        <v>844203.29590000003</v>
      </c>
      <c r="J16" s="51">
        <f t="shared" si="0"/>
        <v>816477.11100000003</v>
      </c>
      <c r="K16" s="51">
        <f t="shared" si="0"/>
        <v>0</v>
      </c>
      <c r="L16" s="51">
        <f t="shared" si="0"/>
        <v>0</v>
      </c>
      <c r="M16" s="51">
        <f t="shared" si="0"/>
        <v>291447.06839999999</v>
      </c>
      <c r="N16" s="51">
        <f t="shared" si="0"/>
        <v>222711.58180000001</v>
      </c>
      <c r="O16" s="51">
        <f t="shared" si="0"/>
        <v>108650.064</v>
      </c>
      <c r="P16" s="51">
        <f t="shared" si="0"/>
        <v>94718.98000000001</v>
      </c>
      <c r="Q16" s="51">
        <f t="shared" si="0"/>
        <v>14785.599</v>
      </c>
      <c r="R16" s="51">
        <f t="shared" si="0"/>
        <v>14194.3585</v>
      </c>
      <c r="S16" s="51">
        <f t="shared" si="0"/>
        <v>9316.4340000000011</v>
      </c>
      <c r="T16" s="51">
        <f t="shared" si="0"/>
        <v>7910.2991000000011</v>
      </c>
      <c r="U16" s="51">
        <f t="shared" si="0"/>
        <v>5102.7260000000006</v>
      </c>
      <c r="V16" s="51">
        <f t="shared" si="0"/>
        <v>4532.9350000000004</v>
      </c>
      <c r="W16" s="51">
        <f t="shared" si="0"/>
        <v>41455.5003</v>
      </c>
      <c r="X16" s="51">
        <f t="shared" si="0"/>
        <v>28030.449999999997</v>
      </c>
      <c r="Y16" s="51">
        <f t="shared" si="0"/>
        <v>23543.5003</v>
      </c>
      <c r="Z16" s="51">
        <f t="shared" si="0"/>
        <v>14273.58</v>
      </c>
      <c r="AA16" s="51">
        <f t="shared" si="0"/>
        <v>28483.769</v>
      </c>
      <c r="AB16" s="51">
        <f t="shared" si="0"/>
        <v>11418.46</v>
      </c>
      <c r="AC16" s="51">
        <f t="shared" si="0"/>
        <v>61438.303100000005</v>
      </c>
      <c r="AD16" s="51">
        <f t="shared" si="0"/>
        <v>47493.339399999997</v>
      </c>
      <c r="AE16" s="51">
        <f t="shared" si="0"/>
        <v>0</v>
      </c>
      <c r="AF16" s="51">
        <f t="shared" si="0"/>
        <v>0</v>
      </c>
      <c r="AG16" s="51">
        <f t="shared" si="0"/>
        <v>532658.59299999999</v>
      </c>
      <c r="AH16" s="51">
        <f t="shared" si="0"/>
        <v>506475.52299999999</v>
      </c>
      <c r="AI16" s="51">
        <f t="shared" si="0"/>
        <v>532658.59299999999</v>
      </c>
      <c r="AJ16" s="51">
        <f t="shared" si="0"/>
        <v>506475.52299999999</v>
      </c>
      <c r="AK16" s="51">
        <f t="shared" si="0"/>
        <v>885496.978</v>
      </c>
      <c r="AL16" s="51">
        <f t="shared" si="0"/>
        <v>857632.33799999999</v>
      </c>
      <c r="AM16" s="51">
        <f t="shared" si="0"/>
        <v>850047.54799999995</v>
      </c>
      <c r="AN16" s="51">
        <f t="shared" si="0"/>
        <v>838357.30799999996</v>
      </c>
      <c r="AO16" s="51">
        <f t="shared" si="0"/>
        <v>73525.0242</v>
      </c>
      <c r="AP16" s="51">
        <f t="shared" si="0"/>
        <v>68575.636199999994</v>
      </c>
      <c r="AQ16" s="51">
        <f t="shared" si="0"/>
        <v>77195.796199999997</v>
      </c>
      <c r="AR16" s="51">
        <f t="shared" si="0"/>
        <v>16662.171999999999</v>
      </c>
      <c r="AS16" s="51">
        <f t="shared" si="0"/>
        <v>222106.69620000001</v>
      </c>
      <c r="AT16" s="51">
        <f t="shared" si="0"/>
        <v>161573.07199999999</v>
      </c>
      <c r="AU16" s="51">
        <f t="shared" si="0"/>
        <v>0</v>
      </c>
      <c r="AV16" s="51">
        <f t="shared" si="0"/>
        <v>0</v>
      </c>
      <c r="AW16" s="51">
        <f t="shared" si="0"/>
        <v>190736.69620000001</v>
      </c>
      <c r="AX16" s="51">
        <f t="shared" si="0"/>
        <v>144910.9</v>
      </c>
      <c r="AY16" s="51">
        <f t="shared" si="0"/>
        <v>0</v>
      </c>
      <c r="AZ16" s="51">
        <f t="shared" si="0"/>
        <v>0</v>
      </c>
      <c r="BA16" s="51">
        <f t="shared" si="0"/>
        <v>144910.9</v>
      </c>
      <c r="BB16" s="51">
        <f t="shared" si="0"/>
        <v>144910.9</v>
      </c>
      <c r="BC16" s="51">
        <f t="shared" si="0"/>
        <v>1119487.6987000001</v>
      </c>
      <c r="BD16" s="51">
        <f t="shared" si="0"/>
        <v>938896.04359999998</v>
      </c>
      <c r="BE16" s="51">
        <f t="shared" si="0"/>
        <v>89426.811699999991</v>
      </c>
      <c r="BF16" s="51">
        <f t="shared" si="0"/>
        <v>42031.965200000006</v>
      </c>
      <c r="BG16" s="51">
        <f t="shared" si="0"/>
        <v>3000</v>
      </c>
      <c r="BH16" s="51">
        <f t="shared" si="0"/>
        <v>1775</v>
      </c>
      <c r="BI16" s="51">
        <f t="shared" si="0"/>
        <v>-3000</v>
      </c>
      <c r="BJ16" s="51">
        <f t="shared" si="0"/>
        <v>-6998.6120000000001</v>
      </c>
      <c r="BK16" s="51">
        <f t="shared" si="0"/>
        <v>-150818.3229</v>
      </c>
      <c r="BL16" s="51">
        <f t="shared" si="0"/>
        <v>-121758.6599</v>
      </c>
      <c r="BM16" s="51">
        <f t="shared" si="0"/>
        <v>0</v>
      </c>
      <c r="BN16" s="51">
        <f t="shared" si="0"/>
        <v>0</v>
      </c>
    </row>
    <row r="18" spans="5:5">
      <c r="E18" s="78"/>
    </row>
    <row r="19" spans="5:5">
      <c r="E19" s="78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3"/>
  <sheetViews>
    <sheetView view="pageBreakPreview" topLeftCell="B1" zoomScale="60" workbookViewId="0">
      <selection activeCell="DX15" sqref="DX15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9" width="11.875" style="40" customWidth="1"/>
    <col min="10" max="10" width="11.375" style="40" customWidth="1"/>
    <col min="11" max="11" width="11" style="40" bestFit="1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.125" style="40" bestFit="1" customWidth="1"/>
    <col min="20" max="21" width="9.875" style="40" customWidth="1"/>
    <col min="22" max="22" width="9.125" style="40" bestFit="1" customWidth="1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8.375" style="40" bestFit="1" customWidth="1"/>
    <col min="32" max="32" width="9.5" style="40" customWidth="1"/>
    <col min="33" max="33" width="8.875" style="40" bestFit="1" customWidth="1"/>
    <col min="34" max="37" width="8.125" style="40" customWidth="1"/>
    <col min="38" max="38" width="9.375" style="40" bestFit="1" customWidth="1"/>
    <col min="39" max="39" width="8.625" style="40" bestFit="1" customWidth="1"/>
    <col min="40" max="40" width="9.125" style="40" bestFit="1" customWidth="1"/>
    <col min="41" max="41" width="9.25" style="40" bestFit="1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8.5" style="40" bestFit="1" customWidth="1"/>
    <col min="63" max="63" width="8.375" style="40" bestFit="1" customWidth="1"/>
    <col min="64" max="64" width="9.125" style="40" bestFit="1" customWidth="1"/>
    <col min="65" max="65" width="8.875" style="40" bestFit="1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8.5" style="40" bestFit="1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10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875" style="40" bestFit="1" customWidth="1"/>
    <col min="123" max="123" width="7.625" style="40" customWidth="1"/>
    <col min="124" max="124" width="11" style="40" customWidth="1"/>
    <col min="125" max="125" width="10.875" style="40" customWidth="1"/>
    <col min="126" max="16384" width="9" style="40"/>
  </cols>
  <sheetData>
    <row r="1" spans="1:125" ht="17.25" customHeight="1">
      <c r="A1" s="40" t="s">
        <v>127</v>
      </c>
      <c r="D1" s="231" t="s">
        <v>131</v>
      </c>
      <c r="E1" s="231"/>
      <c r="F1" s="231"/>
      <c r="G1" s="231"/>
      <c r="H1" s="231"/>
      <c r="I1" s="231"/>
      <c r="J1" s="231"/>
      <c r="K1" s="231"/>
      <c r="L1" s="231"/>
      <c r="M1" s="231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54"/>
      <c r="D2" s="232" t="s">
        <v>138</v>
      </c>
      <c r="E2" s="232"/>
      <c r="F2" s="232"/>
      <c r="G2" s="232"/>
      <c r="H2" s="232"/>
      <c r="I2" s="232"/>
      <c r="J2" s="232"/>
      <c r="K2" s="232"/>
      <c r="L2" s="232"/>
      <c r="M2" s="232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5" ht="13.5" customHeight="1">
      <c r="B3" s="53"/>
      <c r="D3" s="56"/>
      <c r="E3" s="56"/>
      <c r="F3" s="56"/>
      <c r="G3" s="57"/>
      <c r="H3" s="57"/>
      <c r="I3" s="57"/>
      <c r="J3" s="152" t="s">
        <v>128</v>
      </c>
      <c r="K3" s="152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5" s="58" customFormat="1" ht="12.75" customHeight="1">
      <c r="B4" s="218" t="s">
        <v>60</v>
      </c>
      <c r="C4" s="219" t="s">
        <v>59</v>
      </c>
      <c r="D4" s="206" t="s">
        <v>93</v>
      </c>
      <c r="E4" s="207"/>
      <c r="F4" s="207"/>
      <c r="G4" s="207"/>
      <c r="H4" s="207"/>
      <c r="I4" s="208"/>
      <c r="J4" s="223" t="s">
        <v>94</v>
      </c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5"/>
    </row>
    <row r="5" spans="1:125" s="58" customFormat="1" ht="15.75" customHeight="1">
      <c r="B5" s="218"/>
      <c r="C5" s="219"/>
      <c r="D5" s="220"/>
      <c r="E5" s="221"/>
      <c r="F5" s="221"/>
      <c r="G5" s="221"/>
      <c r="H5" s="221"/>
      <c r="I5" s="222"/>
      <c r="J5" s="206" t="s">
        <v>95</v>
      </c>
      <c r="K5" s="207"/>
      <c r="L5" s="207"/>
      <c r="M5" s="207"/>
      <c r="N5" s="226" t="s">
        <v>96</v>
      </c>
      <c r="O5" s="227"/>
      <c r="P5" s="227"/>
      <c r="Q5" s="227"/>
      <c r="R5" s="227"/>
      <c r="S5" s="227"/>
      <c r="T5" s="227"/>
      <c r="U5" s="228"/>
      <c r="V5" s="206" t="s">
        <v>97</v>
      </c>
      <c r="W5" s="207"/>
      <c r="X5" s="207"/>
      <c r="Y5" s="208"/>
      <c r="Z5" s="206" t="s">
        <v>98</v>
      </c>
      <c r="AA5" s="207"/>
      <c r="AB5" s="207"/>
      <c r="AC5" s="208"/>
      <c r="AD5" s="206" t="s">
        <v>99</v>
      </c>
      <c r="AE5" s="207"/>
      <c r="AF5" s="207"/>
      <c r="AG5" s="208"/>
      <c r="AH5" s="81"/>
      <c r="AI5" s="81"/>
      <c r="AJ5" s="81"/>
      <c r="AK5" s="81"/>
      <c r="AL5" s="212"/>
      <c r="AM5" s="213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06" t="s">
        <v>100</v>
      </c>
      <c r="BC5" s="207"/>
      <c r="BD5" s="207"/>
      <c r="BE5" s="208"/>
      <c r="BF5" s="62" t="s">
        <v>55</v>
      </c>
      <c r="BG5" s="62"/>
      <c r="BH5" s="62"/>
      <c r="BI5" s="62"/>
      <c r="BJ5" s="62"/>
      <c r="BK5" s="62"/>
      <c r="BL5" s="62"/>
      <c r="BM5" s="62"/>
      <c r="BN5" s="206" t="s">
        <v>101</v>
      </c>
      <c r="BO5" s="207"/>
      <c r="BP5" s="207"/>
      <c r="BQ5" s="208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13"/>
      <c r="CG5" s="213"/>
      <c r="CH5" s="213"/>
      <c r="CI5" s="213"/>
      <c r="CJ5" s="213"/>
      <c r="CK5" s="217"/>
      <c r="CL5" s="206" t="s">
        <v>103</v>
      </c>
      <c r="CM5" s="207"/>
      <c r="CN5" s="207"/>
      <c r="CO5" s="208"/>
      <c r="CP5" s="206" t="s">
        <v>104</v>
      </c>
      <c r="CQ5" s="207"/>
      <c r="CR5" s="207"/>
      <c r="CS5" s="208"/>
      <c r="CT5" s="59" t="s">
        <v>102</v>
      </c>
      <c r="CU5" s="59"/>
      <c r="CV5" s="59"/>
      <c r="CW5" s="59"/>
      <c r="CX5" s="59"/>
      <c r="CY5" s="59"/>
      <c r="CZ5" s="59"/>
      <c r="DA5" s="59"/>
      <c r="DB5" s="206" t="s">
        <v>105</v>
      </c>
      <c r="DC5" s="207"/>
      <c r="DD5" s="207"/>
      <c r="DE5" s="208"/>
      <c r="DF5" s="64" t="s">
        <v>102</v>
      </c>
      <c r="DG5" s="64"/>
      <c r="DH5" s="64"/>
      <c r="DI5" s="64"/>
      <c r="DJ5" s="206" t="s">
        <v>106</v>
      </c>
      <c r="DK5" s="207"/>
      <c r="DL5" s="207"/>
      <c r="DM5" s="208"/>
      <c r="DN5" s="206" t="s">
        <v>107</v>
      </c>
      <c r="DO5" s="207"/>
      <c r="DP5" s="207"/>
      <c r="DQ5" s="207"/>
      <c r="DR5" s="207"/>
      <c r="DS5" s="208"/>
      <c r="DT5" s="160" t="s">
        <v>108</v>
      </c>
      <c r="DU5" s="160"/>
    </row>
    <row r="6" spans="1:125" s="58" customFormat="1" ht="80.25" customHeight="1">
      <c r="B6" s="218"/>
      <c r="C6" s="219"/>
      <c r="D6" s="209"/>
      <c r="E6" s="210"/>
      <c r="F6" s="210"/>
      <c r="G6" s="210"/>
      <c r="H6" s="210"/>
      <c r="I6" s="211"/>
      <c r="J6" s="220"/>
      <c r="K6" s="221"/>
      <c r="L6" s="221"/>
      <c r="M6" s="221"/>
      <c r="N6" s="206" t="s">
        <v>109</v>
      </c>
      <c r="O6" s="207"/>
      <c r="P6" s="207"/>
      <c r="Q6" s="207"/>
      <c r="R6" s="206" t="s">
        <v>110</v>
      </c>
      <c r="S6" s="207"/>
      <c r="T6" s="207"/>
      <c r="U6" s="207"/>
      <c r="V6" s="209"/>
      <c r="W6" s="210"/>
      <c r="X6" s="210"/>
      <c r="Y6" s="211"/>
      <c r="Z6" s="209"/>
      <c r="AA6" s="210"/>
      <c r="AB6" s="210"/>
      <c r="AC6" s="211"/>
      <c r="AD6" s="209"/>
      <c r="AE6" s="210"/>
      <c r="AF6" s="210"/>
      <c r="AG6" s="211"/>
      <c r="AH6" s="214" t="s">
        <v>137</v>
      </c>
      <c r="AI6" s="215"/>
      <c r="AJ6" s="215"/>
      <c r="AK6" s="216"/>
      <c r="AL6" s="206" t="s">
        <v>111</v>
      </c>
      <c r="AM6" s="207"/>
      <c r="AN6" s="207"/>
      <c r="AO6" s="207"/>
      <c r="AP6" s="206" t="s">
        <v>112</v>
      </c>
      <c r="AQ6" s="207"/>
      <c r="AR6" s="207"/>
      <c r="AS6" s="207"/>
      <c r="AT6" s="206" t="s">
        <v>113</v>
      </c>
      <c r="AU6" s="207"/>
      <c r="AV6" s="207"/>
      <c r="AW6" s="207"/>
      <c r="AX6" s="206" t="s">
        <v>114</v>
      </c>
      <c r="AY6" s="207"/>
      <c r="AZ6" s="207"/>
      <c r="BA6" s="207"/>
      <c r="BB6" s="209"/>
      <c r="BC6" s="210"/>
      <c r="BD6" s="210"/>
      <c r="BE6" s="211"/>
      <c r="BF6" s="205" t="s">
        <v>115</v>
      </c>
      <c r="BG6" s="205"/>
      <c r="BH6" s="205"/>
      <c r="BI6" s="205"/>
      <c r="BJ6" s="214" t="s">
        <v>116</v>
      </c>
      <c r="BK6" s="215"/>
      <c r="BL6" s="215"/>
      <c r="BM6" s="216"/>
      <c r="BN6" s="209"/>
      <c r="BO6" s="210"/>
      <c r="BP6" s="210"/>
      <c r="BQ6" s="211"/>
      <c r="BR6" s="206" t="s">
        <v>117</v>
      </c>
      <c r="BS6" s="207"/>
      <c r="BT6" s="207"/>
      <c r="BU6" s="207"/>
      <c r="BV6" s="206" t="s">
        <v>118</v>
      </c>
      <c r="BW6" s="207"/>
      <c r="BX6" s="207"/>
      <c r="BY6" s="207"/>
      <c r="BZ6" s="205" t="s">
        <v>119</v>
      </c>
      <c r="CA6" s="205"/>
      <c r="CB6" s="205"/>
      <c r="CC6" s="205"/>
      <c r="CD6" s="206" t="s">
        <v>120</v>
      </c>
      <c r="CE6" s="207"/>
      <c r="CF6" s="207"/>
      <c r="CG6" s="207"/>
      <c r="CH6" s="206" t="s">
        <v>121</v>
      </c>
      <c r="CI6" s="207"/>
      <c r="CJ6" s="207"/>
      <c r="CK6" s="207"/>
      <c r="CL6" s="209"/>
      <c r="CM6" s="210"/>
      <c r="CN6" s="210"/>
      <c r="CO6" s="211"/>
      <c r="CP6" s="209"/>
      <c r="CQ6" s="210"/>
      <c r="CR6" s="210"/>
      <c r="CS6" s="211"/>
      <c r="CT6" s="205" t="s">
        <v>122</v>
      </c>
      <c r="CU6" s="205"/>
      <c r="CV6" s="205"/>
      <c r="CW6" s="205"/>
      <c r="CX6" s="205" t="s">
        <v>123</v>
      </c>
      <c r="CY6" s="205"/>
      <c r="CZ6" s="205"/>
      <c r="DA6" s="205"/>
      <c r="DB6" s="209"/>
      <c r="DC6" s="210"/>
      <c r="DD6" s="210"/>
      <c r="DE6" s="211"/>
      <c r="DF6" s="206" t="s">
        <v>124</v>
      </c>
      <c r="DG6" s="207"/>
      <c r="DH6" s="207"/>
      <c r="DI6" s="208"/>
      <c r="DJ6" s="209"/>
      <c r="DK6" s="210"/>
      <c r="DL6" s="210"/>
      <c r="DM6" s="211"/>
      <c r="DN6" s="209"/>
      <c r="DO6" s="210"/>
      <c r="DP6" s="210"/>
      <c r="DQ6" s="210"/>
      <c r="DR6" s="210"/>
      <c r="DS6" s="211"/>
      <c r="DT6" s="160"/>
      <c r="DU6" s="160"/>
    </row>
    <row r="7" spans="1:125" s="58" customFormat="1" ht="72.75" customHeight="1">
      <c r="B7" s="218"/>
      <c r="C7" s="219"/>
      <c r="D7" s="233" t="s">
        <v>125</v>
      </c>
      <c r="E7" s="234"/>
      <c r="F7" s="202" t="s">
        <v>63</v>
      </c>
      <c r="G7" s="202"/>
      <c r="H7" s="202" t="s">
        <v>64</v>
      </c>
      <c r="I7" s="202"/>
      <c r="J7" s="202" t="s">
        <v>63</v>
      </c>
      <c r="K7" s="202"/>
      <c r="L7" s="202" t="s">
        <v>64</v>
      </c>
      <c r="M7" s="202"/>
      <c r="N7" s="202" t="s">
        <v>63</v>
      </c>
      <c r="O7" s="202"/>
      <c r="P7" s="202" t="s">
        <v>64</v>
      </c>
      <c r="Q7" s="202"/>
      <c r="R7" s="202" t="s">
        <v>63</v>
      </c>
      <c r="S7" s="202"/>
      <c r="T7" s="202" t="s">
        <v>64</v>
      </c>
      <c r="U7" s="202"/>
      <c r="V7" s="202" t="s">
        <v>63</v>
      </c>
      <c r="W7" s="202"/>
      <c r="X7" s="202" t="s">
        <v>64</v>
      </c>
      <c r="Y7" s="202"/>
      <c r="Z7" s="202" t="s">
        <v>63</v>
      </c>
      <c r="AA7" s="202"/>
      <c r="AB7" s="202" t="s">
        <v>64</v>
      </c>
      <c r="AC7" s="202"/>
      <c r="AD7" s="202" t="s">
        <v>63</v>
      </c>
      <c r="AE7" s="202"/>
      <c r="AF7" s="202" t="s">
        <v>64</v>
      </c>
      <c r="AG7" s="202"/>
      <c r="AH7" s="229" t="s">
        <v>63</v>
      </c>
      <c r="AI7" s="230"/>
      <c r="AJ7" s="229" t="s">
        <v>64</v>
      </c>
      <c r="AK7" s="230"/>
      <c r="AL7" s="202" t="s">
        <v>63</v>
      </c>
      <c r="AM7" s="202"/>
      <c r="AN7" s="202" t="s">
        <v>64</v>
      </c>
      <c r="AO7" s="202"/>
      <c r="AP7" s="202" t="s">
        <v>63</v>
      </c>
      <c r="AQ7" s="202"/>
      <c r="AR7" s="202" t="s">
        <v>64</v>
      </c>
      <c r="AS7" s="202"/>
      <c r="AT7" s="202" t="s">
        <v>63</v>
      </c>
      <c r="AU7" s="202"/>
      <c r="AV7" s="202" t="s">
        <v>64</v>
      </c>
      <c r="AW7" s="202"/>
      <c r="AX7" s="202" t="s">
        <v>63</v>
      </c>
      <c r="AY7" s="202"/>
      <c r="AZ7" s="202" t="s">
        <v>64</v>
      </c>
      <c r="BA7" s="202"/>
      <c r="BB7" s="202" t="s">
        <v>63</v>
      </c>
      <c r="BC7" s="202"/>
      <c r="BD7" s="202" t="s">
        <v>64</v>
      </c>
      <c r="BE7" s="202"/>
      <c r="BF7" s="202" t="s">
        <v>63</v>
      </c>
      <c r="BG7" s="202"/>
      <c r="BH7" s="202" t="s">
        <v>64</v>
      </c>
      <c r="BI7" s="202"/>
      <c r="BJ7" s="202" t="s">
        <v>63</v>
      </c>
      <c r="BK7" s="202"/>
      <c r="BL7" s="202" t="s">
        <v>64</v>
      </c>
      <c r="BM7" s="202"/>
      <c r="BN7" s="202" t="s">
        <v>63</v>
      </c>
      <c r="BO7" s="202"/>
      <c r="BP7" s="202" t="s">
        <v>64</v>
      </c>
      <c r="BQ7" s="202"/>
      <c r="BR7" s="202" t="s">
        <v>63</v>
      </c>
      <c r="BS7" s="202"/>
      <c r="BT7" s="202" t="s">
        <v>64</v>
      </c>
      <c r="BU7" s="202"/>
      <c r="BV7" s="202" t="s">
        <v>63</v>
      </c>
      <c r="BW7" s="202"/>
      <c r="BX7" s="202" t="s">
        <v>64</v>
      </c>
      <c r="BY7" s="202"/>
      <c r="BZ7" s="202" t="s">
        <v>63</v>
      </c>
      <c r="CA7" s="202"/>
      <c r="CB7" s="202" t="s">
        <v>64</v>
      </c>
      <c r="CC7" s="202"/>
      <c r="CD7" s="202" t="s">
        <v>63</v>
      </c>
      <c r="CE7" s="202"/>
      <c r="CF7" s="202" t="s">
        <v>64</v>
      </c>
      <c r="CG7" s="202"/>
      <c r="CH7" s="202" t="s">
        <v>63</v>
      </c>
      <c r="CI7" s="202"/>
      <c r="CJ7" s="202" t="s">
        <v>64</v>
      </c>
      <c r="CK7" s="202"/>
      <c r="CL7" s="202" t="s">
        <v>63</v>
      </c>
      <c r="CM7" s="202"/>
      <c r="CN7" s="202" t="s">
        <v>64</v>
      </c>
      <c r="CO7" s="202"/>
      <c r="CP7" s="202" t="s">
        <v>63</v>
      </c>
      <c r="CQ7" s="202"/>
      <c r="CR7" s="202" t="s">
        <v>64</v>
      </c>
      <c r="CS7" s="202"/>
      <c r="CT7" s="202" t="s">
        <v>63</v>
      </c>
      <c r="CU7" s="202"/>
      <c r="CV7" s="202" t="s">
        <v>64</v>
      </c>
      <c r="CW7" s="202"/>
      <c r="CX7" s="202" t="s">
        <v>63</v>
      </c>
      <c r="CY7" s="202"/>
      <c r="CZ7" s="202" t="s">
        <v>64</v>
      </c>
      <c r="DA7" s="202"/>
      <c r="DB7" s="202" t="s">
        <v>63</v>
      </c>
      <c r="DC7" s="202"/>
      <c r="DD7" s="202" t="s">
        <v>64</v>
      </c>
      <c r="DE7" s="202"/>
      <c r="DF7" s="202" t="s">
        <v>63</v>
      </c>
      <c r="DG7" s="202"/>
      <c r="DH7" s="202" t="s">
        <v>64</v>
      </c>
      <c r="DI7" s="202"/>
      <c r="DJ7" s="202" t="s">
        <v>63</v>
      </c>
      <c r="DK7" s="202"/>
      <c r="DL7" s="202" t="s">
        <v>64</v>
      </c>
      <c r="DM7" s="202"/>
      <c r="DN7" s="203" t="s">
        <v>126</v>
      </c>
      <c r="DO7" s="204"/>
      <c r="DP7" s="202" t="s">
        <v>63</v>
      </c>
      <c r="DQ7" s="202"/>
      <c r="DR7" s="202" t="s">
        <v>64</v>
      </c>
      <c r="DS7" s="202"/>
      <c r="DT7" s="202" t="s">
        <v>64</v>
      </c>
      <c r="DU7" s="202"/>
    </row>
    <row r="8" spans="1:125" s="58" customFormat="1" ht="42" customHeight="1">
      <c r="B8" s="218"/>
      <c r="C8" s="219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6"/>
      <c r="AI8" s="66"/>
      <c r="AJ8" s="66"/>
      <c r="AK8" s="66"/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  <c r="DR8" s="65" t="s">
        <v>61</v>
      </c>
      <c r="DS8" s="66" t="s">
        <v>62</v>
      </c>
      <c r="DT8" s="65" t="s">
        <v>61</v>
      </c>
      <c r="DU8" s="66" t="s">
        <v>62</v>
      </c>
    </row>
    <row r="9" spans="1:125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80">
        <f t="shared" ref="AF9" si="1">AE9+1</f>
        <v>30</v>
      </c>
      <c r="AG9" s="80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  <c r="DR9" s="80">
        <f t="shared" ref="DR9" si="91">DQ9+1</f>
        <v>120</v>
      </c>
      <c r="DS9" s="80">
        <f t="shared" ref="DS9" si="92">DR9+1</f>
        <v>121</v>
      </c>
      <c r="DT9" s="80">
        <f t="shared" ref="DT9" si="93">DS9+1</f>
        <v>122</v>
      </c>
      <c r="DU9" s="80">
        <f t="shared" ref="DU9" si="94">DT9+1</f>
        <v>123</v>
      </c>
    </row>
    <row r="10" spans="1:125" s="68" customFormat="1" ht="21" customHeight="1">
      <c r="B10" s="73">
        <v>1</v>
      </c>
      <c r="C10" s="77" t="s">
        <v>132</v>
      </c>
      <c r="D10" s="79">
        <v>896596.18889999995</v>
      </c>
      <c r="E10" s="79">
        <v>824082.77690000006</v>
      </c>
      <c r="F10" s="79">
        <v>727633.255</v>
      </c>
      <c r="G10" s="79">
        <v>668872.89260000002</v>
      </c>
      <c r="H10" s="79">
        <v>193641.9339</v>
      </c>
      <c r="I10" s="79">
        <v>179888.88430000001</v>
      </c>
      <c r="J10" s="79">
        <v>226200</v>
      </c>
      <c r="K10" s="79">
        <v>205853.8596</v>
      </c>
      <c r="L10" s="79">
        <v>7374.1</v>
      </c>
      <c r="M10" s="79">
        <v>4169.79</v>
      </c>
      <c r="N10" s="79">
        <v>205492</v>
      </c>
      <c r="O10" s="79">
        <v>189249.1692</v>
      </c>
      <c r="P10" s="79">
        <v>750</v>
      </c>
      <c r="Q10" s="79">
        <v>150</v>
      </c>
      <c r="R10" s="79">
        <v>11330</v>
      </c>
      <c r="S10" s="79">
        <v>7490.076</v>
      </c>
      <c r="T10" s="79">
        <v>6624.1</v>
      </c>
      <c r="U10" s="79">
        <v>4019.79</v>
      </c>
      <c r="V10" s="79">
        <v>750</v>
      </c>
      <c r="W10" s="79">
        <v>400</v>
      </c>
      <c r="X10" s="79">
        <v>0</v>
      </c>
      <c r="Y10" s="79">
        <v>0</v>
      </c>
      <c r="Z10" s="79">
        <v>650</v>
      </c>
      <c r="AA10" s="79">
        <v>0</v>
      </c>
      <c r="AB10" s="79">
        <v>0</v>
      </c>
      <c r="AC10" s="79">
        <v>0</v>
      </c>
      <c r="AD10" s="79">
        <v>4296</v>
      </c>
      <c r="AE10" s="79">
        <v>2275.5</v>
      </c>
      <c r="AF10" s="79">
        <v>80443.8269</v>
      </c>
      <c r="AG10" s="79">
        <v>71526.395300000004</v>
      </c>
      <c r="AH10" s="79">
        <v>0</v>
      </c>
      <c r="AI10" s="79">
        <v>0</v>
      </c>
      <c r="AJ10" s="79">
        <v>0</v>
      </c>
      <c r="AK10" s="79">
        <v>0</v>
      </c>
      <c r="AL10" s="79">
        <v>2246</v>
      </c>
      <c r="AM10" s="79">
        <v>1632</v>
      </c>
      <c r="AN10" s="79">
        <v>1139.5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2050</v>
      </c>
      <c r="AU10" s="79">
        <v>643.5</v>
      </c>
      <c r="AV10" s="79">
        <v>110304.3269</v>
      </c>
      <c r="AW10" s="79">
        <v>108796.5647</v>
      </c>
      <c r="AX10" s="79">
        <v>0</v>
      </c>
      <c r="AY10" s="79">
        <v>0</v>
      </c>
      <c r="AZ10" s="79">
        <v>-31000</v>
      </c>
      <c r="BA10" s="79">
        <v>-37270.169399999999</v>
      </c>
      <c r="BB10" s="79">
        <v>140635.5</v>
      </c>
      <c r="BC10" s="79">
        <v>132027.75099999999</v>
      </c>
      <c r="BD10" s="79">
        <v>0</v>
      </c>
      <c r="BE10" s="79">
        <v>0</v>
      </c>
      <c r="BF10" s="79">
        <v>97680</v>
      </c>
      <c r="BG10" s="79">
        <v>91141.618000000002</v>
      </c>
      <c r="BH10" s="79">
        <v>0</v>
      </c>
      <c r="BI10" s="79">
        <v>0</v>
      </c>
      <c r="BJ10" s="79">
        <v>42955.5</v>
      </c>
      <c r="BK10" s="79">
        <v>40886.133000000002</v>
      </c>
      <c r="BL10" s="79">
        <v>0</v>
      </c>
      <c r="BM10" s="79">
        <v>0</v>
      </c>
      <c r="BN10" s="79">
        <v>15900</v>
      </c>
      <c r="BO10" s="79">
        <v>10326.959999999999</v>
      </c>
      <c r="BP10" s="79">
        <v>90619.205000000002</v>
      </c>
      <c r="BQ10" s="79">
        <v>88988.631999999998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600</v>
      </c>
      <c r="CA10" s="79">
        <v>0</v>
      </c>
      <c r="CB10" s="79">
        <v>46015.8</v>
      </c>
      <c r="CC10" s="79">
        <v>45561.232000000004</v>
      </c>
      <c r="CD10" s="79">
        <v>15300</v>
      </c>
      <c r="CE10" s="79">
        <v>10326.959999999999</v>
      </c>
      <c r="CF10" s="79">
        <v>44603.404999999999</v>
      </c>
      <c r="CG10" s="79">
        <v>43427.4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5214</v>
      </c>
      <c r="CQ10" s="79">
        <v>2803.9</v>
      </c>
      <c r="CR10" s="79">
        <v>15204.802</v>
      </c>
      <c r="CS10" s="79">
        <v>15204.066999999999</v>
      </c>
      <c r="CT10" s="79">
        <v>3000</v>
      </c>
      <c r="CU10" s="79">
        <v>1213.5</v>
      </c>
      <c r="CV10" s="79">
        <v>15204.802</v>
      </c>
      <c r="CW10" s="79">
        <v>15204.066999999999</v>
      </c>
      <c r="CX10" s="79">
        <v>0</v>
      </c>
      <c r="CY10" s="79">
        <v>0</v>
      </c>
      <c r="CZ10" s="79">
        <v>9290.8019999999997</v>
      </c>
      <c r="DA10" s="79">
        <v>9290.8019999999997</v>
      </c>
      <c r="DB10" s="79">
        <v>303703.35499999998</v>
      </c>
      <c r="DC10" s="79">
        <v>286020.98800000001</v>
      </c>
      <c r="DD10" s="79">
        <v>0</v>
      </c>
      <c r="DE10" s="79">
        <v>0</v>
      </c>
      <c r="DF10" s="79">
        <v>243227.35500000001</v>
      </c>
      <c r="DG10" s="79">
        <v>228297.78200000001</v>
      </c>
      <c r="DH10" s="79">
        <v>0</v>
      </c>
      <c r="DI10" s="79">
        <v>0</v>
      </c>
      <c r="DJ10" s="79">
        <v>4535</v>
      </c>
      <c r="DK10" s="79">
        <v>4484.9340000000002</v>
      </c>
      <c r="DL10" s="79">
        <v>0</v>
      </c>
      <c r="DM10" s="79">
        <v>0</v>
      </c>
      <c r="DN10" s="79">
        <v>1070.4000000000001</v>
      </c>
      <c r="DO10" s="79">
        <v>0</v>
      </c>
      <c r="DP10" s="79">
        <v>25749.4</v>
      </c>
      <c r="DQ10" s="79">
        <v>24679</v>
      </c>
      <c r="DR10" s="79">
        <v>0</v>
      </c>
      <c r="DS10" s="79">
        <v>0</v>
      </c>
      <c r="DT10" s="70">
        <v>24679</v>
      </c>
      <c r="DU10" s="70">
        <v>24679</v>
      </c>
    </row>
    <row r="11" spans="1:125" s="68" customFormat="1" ht="21" customHeight="1">
      <c r="B11" s="73">
        <v>2</v>
      </c>
      <c r="C11" s="77" t="s">
        <v>133</v>
      </c>
      <c r="D11" s="79">
        <v>936100.24699999997</v>
      </c>
      <c r="E11" s="79">
        <v>803509.0355</v>
      </c>
      <c r="F11" s="79">
        <v>617313.76989999996</v>
      </c>
      <c r="G11" s="79">
        <v>585227.27060000005</v>
      </c>
      <c r="H11" s="79">
        <v>318786.47710000002</v>
      </c>
      <c r="I11" s="79">
        <v>218281.76490000001</v>
      </c>
      <c r="J11" s="79">
        <v>139181.6439</v>
      </c>
      <c r="K11" s="79">
        <v>138047.74780000001</v>
      </c>
      <c r="L11" s="79">
        <v>72304</v>
      </c>
      <c r="M11" s="79">
        <v>61166.063999999998</v>
      </c>
      <c r="N11" s="79">
        <v>131472.44390000001</v>
      </c>
      <c r="O11" s="79">
        <v>130654.1488</v>
      </c>
      <c r="P11" s="79">
        <v>2000</v>
      </c>
      <c r="Q11" s="79">
        <v>1760.1</v>
      </c>
      <c r="R11" s="79">
        <v>1215</v>
      </c>
      <c r="S11" s="79">
        <v>934.51499999999999</v>
      </c>
      <c r="T11" s="79">
        <v>70304</v>
      </c>
      <c r="U11" s="79">
        <v>59405.964</v>
      </c>
      <c r="V11" s="79">
        <v>1759</v>
      </c>
      <c r="W11" s="79">
        <v>0</v>
      </c>
      <c r="X11" s="79">
        <v>0</v>
      </c>
      <c r="Y11" s="79">
        <v>0</v>
      </c>
      <c r="Z11" s="79">
        <v>500</v>
      </c>
      <c r="AA11" s="79">
        <v>300</v>
      </c>
      <c r="AB11" s="79">
        <v>0</v>
      </c>
      <c r="AC11" s="79">
        <v>0</v>
      </c>
      <c r="AD11" s="79">
        <v>72295.195000000007</v>
      </c>
      <c r="AE11" s="79">
        <v>59933.7739</v>
      </c>
      <c r="AF11" s="79">
        <v>31074.327099999999</v>
      </c>
      <c r="AG11" s="79">
        <v>17117.922999999999</v>
      </c>
      <c r="AH11" s="79">
        <v>0</v>
      </c>
      <c r="AI11" s="79">
        <v>0</v>
      </c>
      <c r="AJ11" s="79">
        <v>0</v>
      </c>
      <c r="AK11" s="79">
        <v>0</v>
      </c>
      <c r="AL11" s="79">
        <v>6081</v>
      </c>
      <c r="AM11" s="79">
        <v>6079.5</v>
      </c>
      <c r="AN11" s="79">
        <v>5008.95</v>
      </c>
      <c r="AO11" s="79">
        <v>3800</v>
      </c>
      <c r="AP11" s="79">
        <v>0</v>
      </c>
      <c r="AQ11" s="79">
        <v>0</v>
      </c>
      <c r="AR11" s="79">
        <v>0</v>
      </c>
      <c r="AS11" s="79">
        <v>0</v>
      </c>
      <c r="AT11" s="79">
        <v>62145.544999999998</v>
      </c>
      <c r="AU11" s="79">
        <v>49885.623899999999</v>
      </c>
      <c r="AV11" s="79">
        <v>61608.7</v>
      </c>
      <c r="AW11" s="79">
        <v>13899.115</v>
      </c>
      <c r="AX11" s="79">
        <v>0</v>
      </c>
      <c r="AY11" s="79">
        <v>0</v>
      </c>
      <c r="AZ11" s="79">
        <v>-35818.322899999999</v>
      </c>
      <c r="BA11" s="79">
        <v>-856.19200000000001</v>
      </c>
      <c r="BB11" s="79">
        <v>105787.48699999999</v>
      </c>
      <c r="BC11" s="79">
        <v>105785.636</v>
      </c>
      <c r="BD11" s="79">
        <v>13384</v>
      </c>
      <c r="BE11" s="79">
        <v>13019.615</v>
      </c>
      <c r="BF11" s="79">
        <v>92247.476999999999</v>
      </c>
      <c r="BG11" s="79">
        <v>92245.626000000004</v>
      </c>
      <c r="BH11" s="79">
        <v>13384</v>
      </c>
      <c r="BI11" s="79">
        <v>13019.615</v>
      </c>
      <c r="BJ11" s="79">
        <v>0</v>
      </c>
      <c r="BK11" s="79">
        <v>0</v>
      </c>
      <c r="BL11" s="79">
        <v>0</v>
      </c>
      <c r="BM11" s="79">
        <v>0</v>
      </c>
      <c r="BN11" s="79">
        <v>53193.309000000001</v>
      </c>
      <c r="BO11" s="79">
        <v>52232.928899999999</v>
      </c>
      <c r="BP11" s="79">
        <v>124979</v>
      </c>
      <c r="BQ11" s="79">
        <v>65223.836000000003</v>
      </c>
      <c r="BR11" s="79">
        <v>21968.365000000002</v>
      </c>
      <c r="BS11" s="79">
        <v>21968.365000000002</v>
      </c>
      <c r="BT11" s="79">
        <v>15840</v>
      </c>
      <c r="BU11" s="79">
        <v>15611.182000000001</v>
      </c>
      <c r="BV11" s="79">
        <v>445</v>
      </c>
      <c r="BW11" s="79">
        <v>241.5</v>
      </c>
      <c r="BX11" s="79">
        <v>1395</v>
      </c>
      <c r="BY11" s="79">
        <v>1395</v>
      </c>
      <c r="BZ11" s="79">
        <v>5133.6000000000004</v>
      </c>
      <c r="CA11" s="79">
        <v>5133.6000000000004</v>
      </c>
      <c r="CB11" s="79">
        <v>66791</v>
      </c>
      <c r="CC11" s="79">
        <v>19274.496999999999</v>
      </c>
      <c r="CD11" s="79">
        <v>25646.344000000001</v>
      </c>
      <c r="CE11" s="79">
        <v>24889.463899999999</v>
      </c>
      <c r="CF11" s="79">
        <v>40953</v>
      </c>
      <c r="CG11" s="79">
        <v>28943.156999999999</v>
      </c>
      <c r="CH11" s="79">
        <v>0</v>
      </c>
      <c r="CI11" s="79">
        <v>0</v>
      </c>
      <c r="CJ11" s="79">
        <v>0</v>
      </c>
      <c r="CK11" s="79">
        <v>0</v>
      </c>
      <c r="CL11" s="79">
        <v>150</v>
      </c>
      <c r="CM11" s="79">
        <v>150</v>
      </c>
      <c r="CN11" s="79">
        <v>0</v>
      </c>
      <c r="CO11" s="79">
        <v>0</v>
      </c>
      <c r="CP11" s="79">
        <v>46575.207000000002</v>
      </c>
      <c r="CQ11" s="79">
        <v>44871.712</v>
      </c>
      <c r="CR11" s="79">
        <v>63486.35</v>
      </c>
      <c r="CS11" s="79">
        <v>50941.567900000002</v>
      </c>
      <c r="CT11" s="79">
        <v>7600</v>
      </c>
      <c r="CU11" s="79">
        <v>7564.92</v>
      </c>
      <c r="CV11" s="79">
        <v>5000</v>
      </c>
      <c r="CW11" s="79">
        <v>40</v>
      </c>
      <c r="CX11" s="79">
        <v>0</v>
      </c>
      <c r="CY11" s="79">
        <v>0</v>
      </c>
      <c r="CZ11" s="79">
        <v>0</v>
      </c>
      <c r="DA11" s="79">
        <v>0</v>
      </c>
      <c r="DB11" s="79">
        <v>179577.736</v>
      </c>
      <c r="DC11" s="79">
        <v>171680.36</v>
      </c>
      <c r="DD11" s="79">
        <v>13558.8</v>
      </c>
      <c r="DE11" s="79">
        <v>10812.759</v>
      </c>
      <c r="DF11" s="79">
        <v>103356.697</v>
      </c>
      <c r="DG11" s="79">
        <v>100159.321</v>
      </c>
      <c r="DH11" s="79">
        <v>13558.8</v>
      </c>
      <c r="DI11" s="79">
        <v>10812.759</v>
      </c>
      <c r="DJ11" s="79">
        <v>13364</v>
      </c>
      <c r="DK11" s="79">
        <v>12225.111999999999</v>
      </c>
      <c r="DL11" s="79">
        <v>0</v>
      </c>
      <c r="DM11" s="79">
        <v>0</v>
      </c>
      <c r="DN11" s="79">
        <v>4930.192</v>
      </c>
      <c r="DO11" s="79">
        <v>0</v>
      </c>
      <c r="DP11" s="79">
        <v>4930.192</v>
      </c>
      <c r="DQ11" s="79">
        <v>0</v>
      </c>
      <c r="DR11" s="79">
        <v>0</v>
      </c>
      <c r="DS11" s="79">
        <v>0</v>
      </c>
      <c r="DT11" s="70">
        <v>0</v>
      </c>
      <c r="DU11" s="70">
        <v>0</v>
      </c>
    </row>
    <row r="12" spans="1:125" s="68" customFormat="1" ht="21.75" customHeight="1">
      <c r="B12" s="73">
        <v>3</v>
      </c>
      <c r="C12" s="77" t="s">
        <v>134</v>
      </c>
      <c r="D12" s="79">
        <v>832135.02049999998</v>
      </c>
      <c r="E12" s="79">
        <v>767318.03430000006</v>
      </c>
      <c r="F12" s="79">
        <v>707093.23629999999</v>
      </c>
      <c r="G12" s="79">
        <v>660624.72389999998</v>
      </c>
      <c r="H12" s="79">
        <v>125041.78419999999</v>
      </c>
      <c r="I12" s="79">
        <v>106693.3104</v>
      </c>
      <c r="J12" s="79">
        <v>285982.03999999998</v>
      </c>
      <c r="K12" s="79">
        <v>256344.6251</v>
      </c>
      <c r="L12" s="79">
        <v>8000</v>
      </c>
      <c r="M12" s="79">
        <v>6463.1751999999997</v>
      </c>
      <c r="N12" s="79">
        <v>260000</v>
      </c>
      <c r="O12" s="79">
        <v>247275.23490000001</v>
      </c>
      <c r="P12" s="79">
        <v>1000</v>
      </c>
      <c r="Q12" s="79">
        <v>993.67520000000002</v>
      </c>
      <c r="R12" s="79">
        <v>23983.040000000001</v>
      </c>
      <c r="S12" s="79">
        <v>7070.3901999999998</v>
      </c>
      <c r="T12" s="79">
        <v>7000</v>
      </c>
      <c r="U12" s="79">
        <v>5469.5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100985.33010000001</v>
      </c>
      <c r="AE12" s="79">
        <v>99785.33</v>
      </c>
      <c r="AF12" s="79">
        <v>111041.78419999999</v>
      </c>
      <c r="AG12" s="79">
        <v>100230.1352</v>
      </c>
      <c r="AH12" s="79">
        <v>0</v>
      </c>
      <c r="AI12" s="79">
        <v>0</v>
      </c>
      <c r="AJ12" s="79">
        <v>0</v>
      </c>
      <c r="AK12" s="79">
        <v>0</v>
      </c>
      <c r="AL12" s="79">
        <v>100985.33010000001</v>
      </c>
      <c r="AM12" s="79">
        <v>99785.33</v>
      </c>
      <c r="AN12" s="79">
        <v>42430</v>
      </c>
      <c r="AO12" s="79">
        <v>41833.699000000001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97611.784199999995</v>
      </c>
      <c r="AW12" s="79">
        <v>81322.377999999997</v>
      </c>
      <c r="AX12" s="79">
        <v>0</v>
      </c>
      <c r="AY12" s="79">
        <v>0</v>
      </c>
      <c r="AZ12" s="79">
        <v>-29000</v>
      </c>
      <c r="BA12" s="79">
        <v>-22925.941800000001</v>
      </c>
      <c r="BB12" s="79">
        <v>72000</v>
      </c>
      <c r="BC12" s="79">
        <v>72000</v>
      </c>
      <c r="BD12" s="79">
        <v>0</v>
      </c>
      <c r="BE12" s="79">
        <v>0</v>
      </c>
      <c r="BF12" s="79">
        <v>72000</v>
      </c>
      <c r="BG12" s="79">
        <v>72000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10000</v>
      </c>
      <c r="BO12" s="79">
        <v>9909.3098000000009</v>
      </c>
      <c r="BP12" s="79">
        <v>6000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6000</v>
      </c>
      <c r="CC12" s="79">
        <v>0</v>
      </c>
      <c r="CD12" s="79">
        <v>10000</v>
      </c>
      <c r="CE12" s="79">
        <v>9909.3098000000009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66800</v>
      </c>
      <c r="CQ12" s="79">
        <v>64252.273000000001</v>
      </c>
      <c r="CR12" s="79">
        <v>0</v>
      </c>
      <c r="CS12" s="79">
        <v>0</v>
      </c>
      <c r="CT12" s="79">
        <v>66800</v>
      </c>
      <c r="CU12" s="79">
        <v>64252.273000000001</v>
      </c>
      <c r="CV12" s="79">
        <v>0</v>
      </c>
      <c r="CW12" s="79">
        <v>0</v>
      </c>
      <c r="CX12" s="79">
        <v>22300</v>
      </c>
      <c r="CY12" s="79">
        <v>22232</v>
      </c>
      <c r="CZ12" s="79">
        <v>0</v>
      </c>
      <c r="DA12" s="79">
        <v>0</v>
      </c>
      <c r="DB12" s="79">
        <v>154558.36199999999</v>
      </c>
      <c r="DC12" s="79">
        <v>154023.18599999999</v>
      </c>
      <c r="DD12" s="79">
        <v>0</v>
      </c>
      <c r="DE12" s="79">
        <v>0</v>
      </c>
      <c r="DF12" s="79">
        <v>113358.36199999999</v>
      </c>
      <c r="DG12" s="79">
        <v>113058.186</v>
      </c>
      <c r="DH12" s="79">
        <v>0</v>
      </c>
      <c r="DI12" s="79">
        <v>0</v>
      </c>
      <c r="DJ12" s="79">
        <v>6000</v>
      </c>
      <c r="DK12" s="79">
        <v>4310</v>
      </c>
      <c r="DL12" s="79">
        <v>0</v>
      </c>
      <c r="DM12" s="79">
        <v>0</v>
      </c>
      <c r="DN12" s="79">
        <v>10767.504199999999</v>
      </c>
      <c r="DO12" s="79">
        <v>0</v>
      </c>
      <c r="DP12" s="79">
        <v>10767.504199999999</v>
      </c>
      <c r="DQ12" s="79">
        <v>0</v>
      </c>
      <c r="DR12" s="79">
        <v>0</v>
      </c>
      <c r="DS12" s="79">
        <v>0</v>
      </c>
      <c r="DT12" s="70">
        <v>0</v>
      </c>
      <c r="DU12" s="70">
        <v>0</v>
      </c>
    </row>
    <row r="13" spans="1:125" s="68" customFormat="1" ht="20.25" customHeight="1">
      <c r="B13" s="73">
        <v>4</v>
      </c>
      <c r="C13" s="77" t="s">
        <v>135</v>
      </c>
      <c r="D13" s="79">
        <v>607212.32920000004</v>
      </c>
      <c r="E13" s="79">
        <v>564740.21120000002</v>
      </c>
      <c r="F13" s="79">
        <v>517268.79450000002</v>
      </c>
      <c r="G13" s="79">
        <v>504702.50219999999</v>
      </c>
      <c r="H13" s="79">
        <v>188461.43470000001</v>
      </c>
      <c r="I13" s="79">
        <v>158555.609</v>
      </c>
      <c r="J13" s="79">
        <v>279309.09129999997</v>
      </c>
      <c r="K13" s="79">
        <v>270779.28499999997</v>
      </c>
      <c r="L13" s="79">
        <v>71771.9617</v>
      </c>
      <c r="M13" s="79">
        <v>46598.749000000003</v>
      </c>
      <c r="N13" s="79">
        <v>189047.09099999999</v>
      </c>
      <c r="O13" s="79">
        <v>184977.09099999999</v>
      </c>
      <c r="P13" s="79">
        <v>2000</v>
      </c>
      <c r="Q13" s="79">
        <v>1011.8</v>
      </c>
      <c r="R13" s="79">
        <v>89762.0003</v>
      </c>
      <c r="S13" s="79">
        <v>85689.474000000002</v>
      </c>
      <c r="T13" s="79">
        <v>69771.9617</v>
      </c>
      <c r="U13" s="79">
        <v>45586.949000000001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25552.894199999999</v>
      </c>
      <c r="AE13" s="79">
        <v>25248.9172</v>
      </c>
      <c r="AF13" s="79">
        <v>53356.9</v>
      </c>
      <c r="AG13" s="79">
        <v>50330.775999999998</v>
      </c>
      <c r="AH13" s="79">
        <v>0</v>
      </c>
      <c r="AI13" s="79">
        <v>0</v>
      </c>
      <c r="AJ13" s="79">
        <v>0</v>
      </c>
      <c r="AK13" s="79">
        <v>0</v>
      </c>
      <c r="AL13" s="79">
        <v>15252.894200000001</v>
      </c>
      <c r="AM13" s="79">
        <v>14957.6422</v>
      </c>
      <c r="AN13" s="79">
        <v>11789</v>
      </c>
      <c r="AO13" s="79">
        <v>11788.26</v>
      </c>
      <c r="AP13" s="79">
        <v>0</v>
      </c>
      <c r="AQ13" s="79">
        <v>0</v>
      </c>
      <c r="AR13" s="79">
        <v>0</v>
      </c>
      <c r="AS13" s="79">
        <v>0</v>
      </c>
      <c r="AT13" s="79">
        <v>10300</v>
      </c>
      <c r="AU13" s="79">
        <v>10291.275</v>
      </c>
      <c r="AV13" s="79">
        <v>99567.9</v>
      </c>
      <c r="AW13" s="79">
        <v>99394.706999999995</v>
      </c>
      <c r="AX13" s="79">
        <v>0</v>
      </c>
      <c r="AY13" s="79">
        <v>0</v>
      </c>
      <c r="AZ13" s="79">
        <v>-58000</v>
      </c>
      <c r="BA13" s="79">
        <v>-60852.190999999999</v>
      </c>
      <c r="BB13" s="79">
        <v>7240</v>
      </c>
      <c r="BC13" s="79">
        <v>7206.3829999999998</v>
      </c>
      <c r="BD13" s="79">
        <v>0</v>
      </c>
      <c r="BE13" s="79">
        <v>0</v>
      </c>
      <c r="BF13" s="79">
        <v>7000</v>
      </c>
      <c r="BG13" s="79">
        <v>6968.7830000000004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12500</v>
      </c>
      <c r="BO13" s="79">
        <v>12457.334000000001</v>
      </c>
      <c r="BP13" s="79">
        <v>63332.572999999997</v>
      </c>
      <c r="BQ13" s="79">
        <v>61626.084000000003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10800</v>
      </c>
      <c r="CA13" s="79">
        <v>10761.799000000001</v>
      </c>
      <c r="CB13" s="79">
        <v>61572.572999999997</v>
      </c>
      <c r="CC13" s="79">
        <v>59866.084000000003</v>
      </c>
      <c r="CD13" s="79">
        <v>1700</v>
      </c>
      <c r="CE13" s="79">
        <v>1695.5350000000001</v>
      </c>
      <c r="CF13" s="79">
        <v>1760</v>
      </c>
      <c r="CG13" s="79">
        <v>1760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6900</v>
      </c>
      <c r="CQ13" s="79">
        <v>5044.5</v>
      </c>
      <c r="CR13" s="79">
        <v>0</v>
      </c>
      <c r="CS13" s="79">
        <v>0</v>
      </c>
      <c r="CT13" s="79">
        <v>6900</v>
      </c>
      <c r="CU13" s="79">
        <v>5044.5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73362.909</v>
      </c>
      <c r="DC13" s="79">
        <v>72551.183000000005</v>
      </c>
      <c r="DD13" s="79">
        <v>0</v>
      </c>
      <c r="DE13" s="79">
        <v>0</v>
      </c>
      <c r="DF13" s="79">
        <v>56302.909</v>
      </c>
      <c r="DG13" s="79">
        <v>56299.826999999997</v>
      </c>
      <c r="DH13" s="79">
        <v>0</v>
      </c>
      <c r="DI13" s="79">
        <v>0</v>
      </c>
      <c r="DJ13" s="79">
        <v>13886</v>
      </c>
      <c r="DK13" s="79">
        <v>12897</v>
      </c>
      <c r="DL13" s="79">
        <v>0</v>
      </c>
      <c r="DM13" s="79">
        <v>0</v>
      </c>
      <c r="DN13" s="79">
        <v>0</v>
      </c>
      <c r="DO13" s="79">
        <v>0</v>
      </c>
      <c r="DP13" s="79">
        <v>98517.9</v>
      </c>
      <c r="DQ13" s="79">
        <v>98517.9</v>
      </c>
      <c r="DR13" s="79">
        <v>0</v>
      </c>
      <c r="DS13" s="79">
        <v>0</v>
      </c>
      <c r="DT13" s="70">
        <v>98517.9</v>
      </c>
      <c r="DU13" s="70">
        <v>98517.9</v>
      </c>
    </row>
    <row r="14" spans="1:125" s="68" customFormat="1" ht="21" customHeight="1">
      <c r="A14" s="71"/>
      <c r="B14" s="73">
        <v>5</v>
      </c>
      <c r="C14" s="77" t="s">
        <v>136</v>
      </c>
      <c r="D14" s="79">
        <v>491674.15759999998</v>
      </c>
      <c r="E14" s="79">
        <v>383925.04100000003</v>
      </c>
      <c r="F14" s="79">
        <v>280128.59999999998</v>
      </c>
      <c r="G14" s="79">
        <v>214017.87270000001</v>
      </c>
      <c r="H14" s="79">
        <v>233259.5576</v>
      </c>
      <c r="I14" s="79">
        <v>191621.16829999999</v>
      </c>
      <c r="J14" s="79">
        <v>168806.9</v>
      </c>
      <c r="K14" s="79">
        <v>151184.16709999999</v>
      </c>
      <c r="L14" s="79">
        <v>35654.372600000002</v>
      </c>
      <c r="M14" s="79">
        <v>5698.94</v>
      </c>
      <c r="N14" s="79">
        <v>147720</v>
      </c>
      <c r="O14" s="79">
        <v>132801.2671</v>
      </c>
      <c r="P14" s="79">
        <v>33040.372600000002</v>
      </c>
      <c r="Q14" s="79">
        <v>3924.94</v>
      </c>
      <c r="R14" s="79">
        <v>19586.900000000001</v>
      </c>
      <c r="S14" s="79">
        <v>17486.900000000001</v>
      </c>
      <c r="T14" s="79">
        <v>2614</v>
      </c>
      <c r="U14" s="79">
        <v>1774</v>
      </c>
      <c r="V14" s="79">
        <v>700</v>
      </c>
      <c r="W14" s="79">
        <v>180</v>
      </c>
      <c r="X14" s="79">
        <v>1000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18840</v>
      </c>
      <c r="AE14" s="79">
        <v>8243.9459999999999</v>
      </c>
      <c r="AF14" s="79">
        <v>126784.3</v>
      </c>
      <c r="AG14" s="79">
        <v>119128.0223</v>
      </c>
      <c r="AH14" s="79">
        <v>0</v>
      </c>
      <c r="AI14" s="79">
        <v>0</v>
      </c>
      <c r="AJ14" s="79">
        <v>0</v>
      </c>
      <c r="AK14" s="79">
        <v>0</v>
      </c>
      <c r="AL14" s="79">
        <v>9850</v>
      </c>
      <c r="AM14" s="79">
        <v>1617.65</v>
      </c>
      <c r="AN14" s="79">
        <v>126784.3</v>
      </c>
      <c r="AO14" s="79">
        <v>125980.8</v>
      </c>
      <c r="AP14" s="79">
        <v>0</v>
      </c>
      <c r="AQ14" s="79">
        <v>0</v>
      </c>
      <c r="AR14" s="79">
        <v>0</v>
      </c>
      <c r="AS14" s="79">
        <v>0</v>
      </c>
      <c r="AT14" s="79">
        <v>8990</v>
      </c>
      <c r="AU14" s="79">
        <v>6626.2960000000003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-6852.7776999999996</v>
      </c>
      <c r="BB14" s="79">
        <v>13480</v>
      </c>
      <c r="BC14" s="79">
        <v>12980</v>
      </c>
      <c r="BD14" s="79">
        <v>0</v>
      </c>
      <c r="BE14" s="79">
        <v>0</v>
      </c>
      <c r="BF14" s="79">
        <v>12980</v>
      </c>
      <c r="BG14" s="79">
        <v>12980</v>
      </c>
      <c r="BH14" s="79">
        <v>0</v>
      </c>
      <c r="BI14" s="79">
        <v>0</v>
      </c>
      <c r="BJ14" s="79">
        <v>500</v>
      </c>
      <c r="BK14" s="79">
        <v>0</v>
      </c>
      <c r="BL14" s="79">
        <v>0</v>
      </c>
      <c r="BM14" s="79">
        <v>0</v>
      </c>
      <c r="BN14" s="79">
        <v>13410</v>
      </c>
      <c r="BO14" s="79">
        <v>9354.8595999999998</v>
      </c>
      <c r="BP14" s="79">
        <v>69820.884999999995</v>
      </c>
      <c r="BQ14" s="79">
        <v>66794.206000000006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2010</v>
      </c>
      <c r="CA14" s="79">
        <v>1165.3499999999999</v>
      </c>
      <c r="CB14" s="79">
        <v>37855.885000000002</v>
      </c>
      <c r="CC14" s="79">
        <v>36262.434999999998</v>
      </c>
      <c r="CD14" s="79">
        <v>11400</v>
      </c>
      <c r="CE14" s="79">
        <v>8189.5096000000003</v>
      </c>
      <c r="CF14" s="79">
        <v>31965</v>
      </c>
      <c r="CG14" s="79">
        <v>30531.771000000001</v>
      </c>
      <c r="CH14" s="79">
        <v>0</v>
      </c>
      <c r="CI14" s="79">
        <v>0</v>
      </c>
      <c r="CJ14" s="79">
        <v>0</v>
      </c>
      <c r="CK14" s="79">
        <v>0</v>
      </c>
      <c r="CL14" s="79">
        <v>420</v>
      </c>
      <c r="CM14" s="79">
        <v>0</v>
      </c>
      <c r="CN14" s="79">
        <v>0</v>
      </c>
      <c r="CO14" s="79">
        <v>0</v>
      </c>
      <c r="CP14" s="79">
        <v>8200</v>
      </c>
      <c r="CQ14" s="79">
        <v>5740.9</v>
      </c>
      <c r="CR14" s="79">
        <v>0</v>
      </c>
      <c r="CS14" s="79">
        <v>0</v>
      </c>
      <c r="CT14" s="79">
        <v>8200</v>
      </c>
      <c r="CU14" s="79">
        <v>5740.9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5500</v>
      </c>
      <c r="DK14" s="79">
        <v>4620</v>
      </c>
      <c r="DL14" s="79">
        <v>0</v>
      </c>
      <c r="DM14" s="79">
        <v>0</v>
      </c>
      <c r="DN14" s="79">
        <v>29057.7</v>
      </c>
      <c r="DO14" s="79">
        <v>0</v>
      </c>
      <c r="DP14" s="79">
        <v>50771.7</v>
      </c>
      <c r="DQ14" s="79">
        <v>21714</v>
      </c>
      <c r="DR14" s="79">
        <v>0</v>
      </c>
      <c r="DS14" s="79">
        <v>0</v>
      </c>
      <c r="DT14" s="70">
        <v>21714</v>
      </c>
      <c r="DU14" s="70">
        <v>21714</v>
      </c>
    </row>
    <row r="15" spans="1:125" s="45" customFormat="1" ht="22.5" customHeight="1">
      <c r="B15" s="69"/>
      <c r="C15" s="75" t="s">
        <v>130</v>
      </c>
      <c r="D15" s="79">
        <f>SUM(D10:D14)</f>
        <v>3763717.9432000001</v>
      </c>
      <c r="E15" s="79">
        <f t="shared" ref="E15:AG15" si="95">SUM(E10:E14)</f>
        <v>3343575.0989000006</v>
      </c>
      <c r="F15" s="79">
        <f t="shared" si="95"/>
        <v>2849437.6557</v>
      </c>
      <c r="G15" s="79">
        <f t="shared" si="95"/>
        <v>2633445.2620000001</v>
      </c>
      <c r="H15" s="79">
        <f t="shared" si="95"/>
        <v>1059191.1875</v>
      </c>
      <c r="I15" s="79">
        <f t="shared" si="95"/>
        <v>855040.73690000002</v>
      </c>
      <c r="J15" s="79">
        <f t="shared" si="95"/>
        <v>1099479.6751999999</v>
      </c>
      <c r="K15" s="79">
        <f t="shared" si="95"/>
        <v>1022209.6845999998</v>
      </c>
      <c r="L15" s="79">
        <f t="shared" si="95"/>
        <v>195104.43430000002</v>
      </c>
      <c r="M15" s="79">
        <f t="shared" si="95"/>
        <v>124096.7182</v>
      </c>
      <c r="N15" s="79">
        <f t="shared" si="95"/>
        <v>933731.53490000009</v>
      </c>
      <c r="O15" s="79">
        <f t="shared" si="95"/>
        <v>884956.91100000008</v>
      </c>
      <c r="P15" s="79">
        <f t="shared" si="95"/>
        <v>38790.372600000002</v>
      </c>
      <c r="Q15" s="79">
        <f t="shared" si="95"/>
        <v>7840.5151999999998</v>
      </c>
      <c r="R15" s="79">
        <f t="shared" si="95"/>
        <v>145876.94029999999</v>
      </c>
      <c r="S15" s="79">
        <f t="shared" si="95"/>
        <v>118671.35519999999</v>
      </c>
      <c r="T15" s="79">
        <f t="shared" si="95"/>
        <v>156314.06170000002</v>
      </c>
      <c r="U15" s="79">
        <f t="shared" si="95"/>
        <v>116256.20300000001</v>
      </c>
      <c r="V15" s="79">
        <f t="shared" si="95"/>
        <v>3209</v>
      </c>
      <c r="W15" s="79">
        <f t="shared" si="95"/>
        <v>580</v>
      </c>
      <c r="X15" s="79">
        <f t="shared" si="95"/>
        <v>1000</v>
      </c>
      <c r="Y15" s="79">
        <f t="shared" si="95"/>
        <v>0</v>
      </c>
      <c r="Z15" s="79">
        <f t="shared" si="95"/>
        <v>1150</v>
      </c>
      <c r="AA15" s="79">
        <f t="shared" si="95"/>
        <v>300</v>
      </c>
      <c r="AB15" s="79">
        <f t="shared" si="95"/>
        <v>0</v>
      </c>
      <c r="AC15" s="79">
        <f t="shared" si="95"/>
        <v>0</v>
      </c>
      <c r="AD15" s="79">
        <f t="shared" si="95"/>
        <v>221969.41930000004</v>
      </c>
      <c r="AE15" s="79">
        <f t="shared" si="95"/>
        <v>195487.46709999998</v>
      </c>
      <c r="AF15" s="79">
        <f t="shared" si="95"/>
        <v>402701.13819999999</v>
      </c>
      <c r="AG15" s="79">
        <f t="shared" si="95"/>
        <v>358333.25180000003</v>
      </c>
      <c r="AH15" s="79">
        <v>0</v>
      </c>
      <c r="AI15" s="79">
        <v>0</v>
      </c>
      <c r="AJ15" s="79">
        <v>0</v>
      </c>
      <c r="AK15" s="79">
        <v>0</v>
      </c>
      <c r="AL15" s="79">
        <f t="shared" ref="AL15:BT15" si="96">SUM(AL10:AL14)</f>
        <v>134415.2243</v>
      </c>
      <c r="AM15" s="79">
        <f t="shared" si="96"/>
        <v>124072.1222</v>
      </c>
      <c r="AN15" s="79">
        <f t="shared" si="96"/>
        <v>187151.75</v>
      </c>
      <c r="AO15" s="79">
        <f t="shared" si="96"/>
        <v>183402.75900000002</v>
      </c>
      <c r="AP15" s="79">
        <f t="shared" si="96"/>
        <v>0</v>
      </c>
      <c r="AQ15" s="79">
        <f t="shared" si="96"/>
        <v>0</v>
      </c>
      <c r="AR15" s="79">
        <f t="shared" si="96"/>
        <v>0</v>
      </c>
      <c r="AS15" s="79">
        <f t="shared" si="96"/>
        <v>0</v>
      </c>
      <c r="AT15" s="79">
        <f t="shared" si="96"/>
        <v>83485.544999999998</v>
      </c>
      <c r="AU15" s="79">
        <f t="shared" si="96"/>
        <v>67446.694900000002</v>
      </c>
      <c r="AV15" s="79">
        <f t="shared" si="96"/>
        <v>369092.71109999996</v>
      </c>
      <c r="AW15" s="79">
        <f t="shared" si="96"/>
        <v>303412.7647</v>
      </c>
      <c r="AX15" s="79">
        <f t="shared" si="96"/>
        <v>0</v>
      </c>
      <c r="AY15" s="79">
        <f t="shared" si="96"/>
        <v>0</v>
      </c>
      <c r="AZ15" s="79">
        <f t="shared" si="96"/>
        <v>-153818.3229</v>
      </c>
      <c r="BA15" s="79">
        <f t="shared" si="96"/>
        <v>-128757.27190000001</v>
      </c>
      <c r="BB15" s="79">
        <f t="shared" si="96"/>
        <v>339142.98699999996</v>
      </c>
      <c r="BC15" s="79">
        <f t="shared" si="96"/>
        <v>329999.76999999996</v>
      </c>
      <c r="BD15" s="79">
        <f t="shared" si="96"/>
        <v>13384</v>
      </c>
      <c r="BE15" s="79">
        <f t="shared" si="96"/>
        <v>13019.615</v>
      </c>
      <c r="BF15" s="79">
        <f t="shared" si="96"/>
        <v>281907.47700000001</v>
      </c>
      <c r="BG15" s="79">
        <f t="shared" si="96"/>
        <v>275336.027</v>
      </c>
      <c r="BH15" s="79">
        <f t="shared" si="96"/>
        <v>13384</v>
      </c>
      <c r="BI15" s="79">
        <f t="shared" si="96"/>
        <v>13019.615</v>
      </c>
      <c r="BJ15" s="79">
        <f t="shared" si="96"/>
        <v>43455.5</v>
      </c>
      <c r="BK15" s="79">
        <f t="shared" si="96"/>
        <v>40886.133000000002</v>
      </c>
      <c r="BL15" s="79">
        <f t="shared" si="96"/>
        <v>0</v>
      </c>
      <c r="BM15" s="79">
        <f t="shared" si="96"/>
        <v>0</v>
      </c>
      <c r="BN15" s="79">
        <f t="shared" si="96"/>
        <v>105003.30900000001</v>
      </c>
      <c r="BO15" s="79">
        <f t="shared" si="96"/>
        <v>94281.392299999992</v>
      </c>
      <c r="BP15" s="79">
        <f t="shared" si="96"/>
        <v>354751.663</v>
      </c>
      <c r="BQ15" s="79">
        <f t="shared" si="96"/>
        <v>282632.75800000003</v>
      </c>
      <c r="BR15" s="79">
        <f t="shared" si="96"/>
        <v>21968.365000000002</v>
      </c>
      <c r="BS15" s="79">
        <f t="shared" si="96"/>
        <v>21968.365000000002</v>
      </c>
      <c r="BT15" s="79">
        <f t="shared" si="96"/>
        <v>15840</v>
      </c>
      <c r="BU15" s="79">
        <f t="shared" ref="BU15:DQ15" si="97">SUM(BU10:BU14)</f>
        <v>15611.182000000001</v>
      </c>
      <c r="BV15" s="79">
        <f t="shared" si="97"/>
        <v>445</v>
      </c>
      <c r="BW15" s="79">
        <f t="shared" si="97"/>
        <v>241.5</v>
      </c>
      <c r="BX15" s="79">
        <f t="shared" si="97"/>
        <v>1395</v>
      </c>
      <c r="BY15" s="79">
        <f t="shared" si="97"/>
        <v>1395</v>
      </c>
      <c r="BZ15" s="79">
        <f t="shared" si="97"/>
        <v>18543.599999999999</v>
      </c>
      <c r="CA15" s="79">
        <f t="shared" si="97"/>
        <v>17060.749</v>
      </c>
      <c r="CB15" s="79">
        <f t="shared" si="97"/>
        <v>218235.258</v>
      </c>
      <c r="CC15" s="79">
        <f t="shared" si="97"/>
        <v>160964.24800000002</v>
      </c>
      <c r="CD15" s="79">
        <f t="shared" si="97"/>
        <v>64046.343999999997</v>
      </c>
      <c r="CE15" s="79">
        <f t="shared" si="97"/>
        <v>55010.778299999998</v>
      </c>
      <c r="CF15" s="79">
        <f t="shared" si="97"/>
        <v>119281.405</v>
      </c>
      <c r="CG15" s="79">
        <f t="shared" si="97"/>
        <v>104662.32800000001</v>
      </c>
      <c r="CH15" s="79">
        <f t="shared" si="97"/>
        <v>0</v>
      </c>
      <c r="CI15" s="79">
        <f t="shared" si="97"/>
        <v>0</v>
      </c>
      <c r="CJ15" s="79">
        <f t="shared" si="97"/>
        <v>0</v>
      </c>
      <c r="CK15" s="79">
        <f t="shared" si="97"/>
        <v>0</v>
      </c>
      <c r="CL15" s="79">
        <f t="shared" si="97"/>
        <v>570</v>
      </c>
      <c r="CM15" s="79">
        <f t="shared" si="97"/>
        <v>150</v>
      </c>
      <c r="CN15" s="79">
        <f t="shared" si="97"/>
        <v>0</v>
      </c>
      <c r="CO15" s="79">
        <f t="shared" si="97"/>
        <v>0</v>
      </c>
      <c r="CP15" s="79">
        <f t="shared" si="97"/>
        <v>133689.20699999999</v>
      </c>
      <c r="CQ15" s="79">
        <f t="shared" si="97"/>
        <v>122713.285</v>
      </c>
      <c r="CR15" s="79">
        <f t="shared" si="97"/>
        <v>78691.152000000002</v>
      </c>
      <c r="CS15" s="79">
        <f t="shared" si="97"/>
        <v>66145.634900000005</v>
      </c>
      <c r="CT15" s="79">
        <f t="shared" si="97"/>
        <v>92500</v>
      </c>
      <c r="CU15" s="79">
        <f t="shared" si="97"/>
        <v>83816.092999999993</v>
      </c>
      <c r="CV15" s="79">
        <f t="shared" si="97"/>
        <v>20204.802</v>
      </c>
      <c r="CW15" s="79">
        <f t="shared" si="97"/>
        <v>15244.066999999999</v>
      </c>
      <c r="CX15" s="79">
        <f t="shared" si="97"/>
        <v>22300</v>
      </c>
      <c r="CY15" s="79">
        <f t="shared" si="97"/>
        <v>22232</v>
      </c>
      <c r="CZ15" s="79">
        <f t="shared" si="97"/>
        <v>9290.8019999999997</v>
      </c>
      <c r="DA15" s="79">
        <f t="shared" si="97"/>
        <v>9290.8019999999997</v>
      </c>
      <c r="DB15" s="79">
        <f t="shared" si="97"/>
        <v>711202.36199999996</v>
      </c>
      <c r="DC15" s="79">
        <f t="shared" si="97"/>
        <v>684275.71699999995</v>
      </c>
      <c r="DD15" s="79">
        <f t="shared" si="97"/>
        <v>13558.8</v>
      </c>
      <c r="DE15" s="79">
        <f t="shared" si="97"/>
        <v>10812.759</v>
      </c>
      <c r="DF15" s="79">
        <f t="shared" si="97"/>
        <v>516245.32299999997</v>
      </c>
      <c r="DG15" s="79">
        <f t="shared" si="97"/>
        <v>497815.11599999998</v>
      </c>
      <c r="DH15" s="79">
        <f t="shared" si="97"/>
        <v>13558.8</v>
      </c>
      <c r="DI15" s="79">
        <f t="shared" si="97"/>
        <v>10812.759</v>
      </c>
      <c r="DJ15" s="79">
        <f t="shared" si="97"/>
        <v>43285</v>
      </c>
      <c r="DK15" s="79">
        <f t="shared" si="97"/>
        <v>38537.046000000002</v>
      </c>
      <c r="DL15" s="79">
        <f t="shared" si="97"/>
        <v>0</v>
      </c>
      <c r="DM15" s="79">
        <f t="shared" si="97"/>
        <v>0</v>
      </c>
      <c r="DN15" s="79">
        <f t="shared" ref="DN15" si="98">SUM(DN10:DN14)</f>
        <v>45825.796199999997</v>
      </c>
      <c r="DO15" s="79">
        <f t="shared" si="97"/>
        <v>0</v>
      </c>
      <c r="DP15" s="79">
        <f t="shared" ref="DP15" si="99">SUM(DP10:DP14)</f>
        <v>190736.69620000001</v>
      </c>
      <c r="DQ15" s="79">
        <f t="shared" si="97"/>
        <v>144910.9</v>
      </c>
      <c r="DR15" s="79">
        <v>0</v>
      </c>
      <c r="DS15" s="79">
        <v>0</v>
      </c>
      <c r="DT15" s="79">
        <f>SUM(DT10:DT14)</f>
        <v>144910.9</v>
      </c>
      <c r="DU15" s="79">
        <f>SUM(DU10:DU14)</f>
        <v>144910.9</v>
      </c>
    </row>
    <row r="16" spans="1:12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</row>
    <row r="17" spans="4:125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</row>
    <row r="18" spans="4:125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</row>
    <row r="19" spans="4:12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</row>
    <row r="20" spans="4:125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</row>
    <row r="21" spans="4:1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</row>
    <row r="22" spans="4:12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</row>
    <row r="23" spans="4:1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</row>
    <row r="24" spans="4:12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</row>
    <row r="25" spans="4:1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</row>
    <row r="26" spans="4:12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</row>
    <row r="27" spans="4:12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</row>
    <row r="28" spans="4:12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</row>
    <row r="29" spans="4:12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</row>
    <row r="30" spans="4:12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</row>
    <row r="31" spans="4:1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</row>
    <row r="32" spans="4:12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</row>
    <row r="33" spans="4:12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</row>
    <row r="34" spans="4:12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</row>
    <row r="35" spans="4:12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</row>
    <row r="36" spans="4:12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</row>
    <row r="37" spans="4:12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</row>
    <row r="38" spans="4:12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</row>
    <row r="39" spans="4:12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</row>
    <row r="40" spans="4:12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</row>
    <row r="41" spans="4:12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</row>
    <row r="42" spans="4:12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</row>
    <row r="43" spans="4:12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</row>
    <row r="44" spans="4:12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</row>
    <row r="45" spans="4:12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</row>
    <row r="46" spans="4:12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</row>
    <row r="47" spans="4:12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</row>
    <row r="48" spans="4:12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4:12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</row>
    <row r="50" spans="4:1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4:1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4:1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4:1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4:1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4:12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4:12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4:12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4:12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4:12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4:12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4:12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4:12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4:12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4:12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4:12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4:12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4:12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4:12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4:12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4:12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4:12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4:12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4:1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4:1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4:1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4:1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4:1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4:1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4:1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4:1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4:1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4:1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4:1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4:1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4:1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4:1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4:1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4:1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4:1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4:1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4:1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4:1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4:1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4:1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4:1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4:1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4:1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4:1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4:1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4:1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4:1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4:1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4:1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4:1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4:1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4:1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4:1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4:1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4:1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4:1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4:1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4:1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4:1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</sheetData>
  <protectedRanges>
    <protectedRange sqref="C15" name="Range3"/>
    <protectedRange sqref="DS10:DS14 DR15:DS15 J10:DQ10 J11:AG14 AL11:DQ14 AH11:AK15" name="Range1"/>
    <protectedRange sqref="DR10:DR14 DT10:DU15" name="Range2"/>
    <protectedRange sqref="C10:C14" name="Range1_1_1"/>
  </protectedRanges>
  <mergeCells count="100">
    <mergeCell ref="N7:O7"/>
    <mergeCell ref="P7:Q7"/>
    <mergeCell ref="R7:S7"/>
    <mergeCell ref="T7:U7"/>
    <mergeCell ref="AF7:AG7"/>
    <mergeCell ref="V7:W7"/>
    <mergeCell ref="D1:M1"/>
    <mergeCell ref="D2:M2"/>
    <mergeCell ref="J3:K3"/>
    <mergeCell ref="D7:E7"/>
    <mergeCell ref="F7:G7"/>
    <mergeCell ref="H7:I7"/>
    <mergeCell ref="J7:K7"/>
    <mergeCell ref="L7:M7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AH7:AI7"/>
    <mergeCell ref="BR6:BU6"/>
    <mergeCell ref="BV6:BY6"/>
    <mergeCell ref="CD6:CG6"/>
    <mergeCell ref="CH6:CK6"/>
    <mergeCell ref="BJ6:BM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L5:AM5"/>
    <mergeCell ref="BB5:BE6"/>
    <mergeCell ref="AH6:AK6"/>
    <mergeCell ref="CF5:CK5"/>
    <mergeCell ref="BZ6:CC6"/>
    <mergeCell ref="X7:Y7"/>
    <mergeCell ref="Z7:AA7"/>
    <mergeCell ref="AB7:AC7"/>
    <mergeCell ref="AD7:AE7"/>
    <mergeCell ref="AL7:AM7"/>
    <mergeCell ref="AJ7:AK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DR7:DS7"/>
    <mergeCell ref="DT7:DU7"/>
    <mergeCell ref="DJ7:DK7"/>
    <mergeCell ref="CD7:CE7"/>
    <mergeCell ref="CF7:CG7"/>
    <mergeCell ref="CH7:CI7"/>
    <mergeCell ref="CJ7:CK7"/>
    <mergeCell ref="DL7:DM7"/>
    <mergeCell ref="CN7:CO7"/>
    <mergeCell ref="CP7:CQ7"/>
    <mergeCell ref="CR7:CS7"/>
    <mergeCell ref="CT7:CU7"/>
    <mergeCell ref="CV7:CW7"/>
    <mergeCell ref="CX7:CY7"/>
    <mergeCell ref="CZ7:DA7"/>
    <mergeCell ref="DB7:DC7"/>
    <mergeCell ref="CL7:CM7"/>
    <mergeCell ref="BP7:BQ7"/>
    <mergeCell ref="BR7:BS7"/>
    <mergeCell ref="DN7:DO7"/>
    <mergeCell ref="DP7:DQ7"/>
    <mergeCell ref="DD7:DE7"/>
    <mergeCell ref="DF7:DG7"/>
    <mergeCell ref="DH7:DI7"/>
    <mergeCell ref="BT7:BU7"/>
    <mergeCell ref="BV7:BW7"/>
    <mergeCell ref="BX7:BY7"/>
    <mergeCell ref="BZ7:CA7"/>
    <mergeCell ref="CB7:CC7"/>
  </mergeCells>
  <pageMargins left="0.23622047244094491" right="0.15748031496062992" top="0.39370078740157483" bottom="0.74803149606299213" header="0.31496062992125984" footer="0.31496062992125984"/>
  <pageSetup paperSize="9" scale="64" orientation="landscape" verticalDpi="0" r:id="rId1"/>
  <colBreaks count="6" manualBreakCount="6">
    <brk id="17" max="14" man="1"/>
    <brk id="41" max="14" man="1"/>
    <brk id="61" max="14" man="1"/>
    <brk id="81" max="14" man="1"/>
    <brk id="101" max="1048575" man="1"/>
    <brk id="12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Caxs g.d.</vt:lpstr>
      <vt:lpstr>caxser tntesagitakan</vt:lpstr>
      <vt:lpstr>caxser gorcarnakan</vt:lpstr>
      <vt:lpstr>'Caxs g.d.'!Заголовки_для_печати</vt:lpstr>
      <vt:lpstr>'caxser gorcarnakan'!Заголовки_для_печати</vt:lpstr>
      <vt:lpstr>'caxser gorcarnakan'!Область_печати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2024-01-05T10:46:02Z</cp:lastPrinted>
  <dcterms:created xsi:type="dcterms:W3CDTF">2002-03-15T09:46:46Z</dcterms:created>
  <dcterms:modified xsi:type="dcterms:W3CDTF">2024-01-05T10:48:08Z</dcterms:modified>
</cp:coreProperties>
</file>