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  <definedName name="_xlnm.Print_Titles" localSheetId="2">'caxser gorcarnakan'!$B:$C</definedName>
    <definedName name="_xlnm.Print_Area" localSheetId="2">'caxser gorcarnakan'!$B$1:$DU$15</definedName>
  </definedNames>
  <calcPr calcId="124519"/>
</workbook>
</file>

<file path=xl/calcChain.xml><?xml version="1.0" encoding="utf-8"?>
<calcChain xmlns="http://schemas.openxmlformats.org/spreadsheetml/2006/main">
  <c r="DK15" i="10"/>
  <c r="DL15"/>
  <c r="DM15"/>
  <c r="DN15"/>
  <c r="DO15"/>
  <c r="DP15"/>
  <c r="DQ15"/>
  <c r="DR15"/>
  <c r="DS15"/>
  <c r="DT15"/>
  <c r="DU15"/>
  <c r="AM15"/>
  <c r="AN15"/>
  <c r="AO15"/>
  <c r="AL15"/>
  <c r="AF9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E15" l="1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<sst xmlns="http://schemas.openxmlformats.org/spreadsheetml/2006/main" count="557" uniqueCount="140">
  <si>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</si>
  <si>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</si>
  <si>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</si>
  <si>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</si>
  <si>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</si>
  <si>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</si>
  <si>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</si>
  <si>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</si>
  <si>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</si>
  <si>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</si>
  <si>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</si>
  <si>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</si>
  <si>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</si>
  <si>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</si>
  <si>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</si>
  <si>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</si>
  <si>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</si>
  <si>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</si>
  <si>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</si>
  <si>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</si>
  <si>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</si>
  <si>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</si>
  <si>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</si>
  <si>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</si>
  <si>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</si>
  <si>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</si>
  <si>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</si>
  <si>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</si>
  <si>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</si>
  <si>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</si>
  <si>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</si>
  <si>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</si>
  <si>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</si>
  <si>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</si>
  <si>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</si>
  <si>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</si>
  <si>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</si>
  <si>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</si>
  <si>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</si>
  <si>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</si>
  <si>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</si>
  <si>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</si>
  <si>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</si>
  <si>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</si>
  <si>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</si>
  <si>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</si>
  <si>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</si>
  <si>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</si>
  <si>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</si>
  <si>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</si>
  <si>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</si>
  <si>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</si>
  <si>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</si>
  <si>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</si>
  <si>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</si>
  <si>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</si>
  <si>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</si>
  <si>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</si>
  <si>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</si>
  <si>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</si>
  <si>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</si>
  <si>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</si>
  <si>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</si>
  <si>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</si>
  <si>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</si>
  <si>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</si>
  <si>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</si>
  <si>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</si>
  <si>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</si>
  <si>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</si>
  <si>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</si>
  <si>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</si>
  <si>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</si>
  <si>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</si>
  <si>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</si>
  <si>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</si>
  <si>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</si>
  <si>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</si>
  <si>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</si>
  <si>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</si>
  <si>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</si>
  <si>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</si>
  <si>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</si>
  <si>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</si>
  <si>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</si>
  <si>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</si>
  <si>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</si>
  <si>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</si>
  <si>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</si>
  <si>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</si>
  <si>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</si>
  <si>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</si>
  <si>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</si>
  <si>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</si>
  <si>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</si>
  <si>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</si>
  <si>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</si>
  <si>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</si>
  <si>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</si>
  <si>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</si>
  <si>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</si>
  <si>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</si>
  <si>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</si>
  <si>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</si>
  <si>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</si>
  <si>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</si>
  <si>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</si>
  <si>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</si>
  <si>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</si>
  <si>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</si>
  <si>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</si>
  <si>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</si>
  <si>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</si>
  <si>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</si>
  <si>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</si>
  <si>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</si>
  <si>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</si>
  <si>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</si>
  <si>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</si>
  <si>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</si>
  <si>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</si>
  <si>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</si>
  <si>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</si>
  <si>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</si>
  <si>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</si>
  <si>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</si>
  <si>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</si>
  <si>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</si>
  <si>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</si>
  <si>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</si>
  <si>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</si>
  <si>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</si>
  <si>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</si>
  <si>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</si>
  <si>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</si>
  <si>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</si>
  <si>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</si>
  <si>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տող 2410
Ընդհանուր բնույթի տնտեսական առևտրային և աշխատանքի գծով հարաբերություններ</t>
  </si>
  <si>
    <t>ՀՀ Վայոց ձորի մարզի համայնքների  բյուջեների ծախսերի վերաբերյալ
(ըստ ծախսերի տնտեսագիտական դասակարգման) 30 սեպտեմբերի 2023թվականի դրությամբ</t>
  </si>
  <si>
    <t>ՀՀ Վայոց ձորի մարզի համայնքների  բյուջեների ծախսերի վերաբերյալ
(ըստ ծախսերի գործառնական  դասակարգման)  30.09.2023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</si>
</sst>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5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6" fillId="0" borderId="0" xfId="0" applyNumberFormat="1" applyFont="1" applyProtection="1"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left"/>
      <protection locked="0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07" t="s">
        <v>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09" t="s">
        <v>6</v>
      </c>
      <c r="AK3" s="109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5" t="s">
        <v>4</v>
      </c>
      <c r="C4" s="110" t="s">
        <v>0</v>
      </c>
      <c r="D4" s="116" t="s">
        <v>20</v>
      </c>
      <c r="E4" s="117"/>
      <c r="F4" s="117"/>
      <c r="G4" s="117"/>
      <c r="H4" s="117"/>
      <c r="I4" s="118"/>
      <c r="J4" s="125" t="s">
        <v>34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7"/>
    </row>
    <row r="5" spans="2:117" ht="16.5" customHeight="1">
      <c r="B5" s="115"/>
      <c r="C5" s="110"/>
      <c r="D5" s="119"/>
      <c r="E5" s="120"/>
      <c r="F5" s="120"/>
      <c r="G5" s="120"/>
      <c r="H5" s="120"/>
      <c r="I5" s="121"/>
      <c r="J5" s="82" t="s">
        <v>35</v>
      </c>
      <c r="K5" s="83"/>
      <c r="L5" s="83"/>
      <c r="M5" s="84"/>
      <c r="N5" s="111" t="s">
        <v>24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82" t="s">
        <v>37</v>
      </c>
      <c r="AE5" s="83"/>
      <c r="AF5" s="83"/>
      <c r="AG5" s="84"/>
      <c r="AH5" s="82" t="s">
        <v>38</v>
      </c>
      <c r="AI5" s="83"/>
      <c r="AJ5" s="83"/>
      <c r="AK5" s="84"/>
      <c r="AL5" s="82" t="s">
        <v>39</v>
      </c>
      <c r="AM5" s="83"/>
      <c r="AN5" s="83"/>
      <c r="AO5" s="84"/>
      <c r="AP5" s="131" t="s">
        <v>33</v>
      </c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2" t="s">
        <v>42</v>
      </c>
      <c r="BS5" s="83"/>
      <c r="BT5" s="83"/>
      <c r="BU5" s="84"/>
      <c r="BV5" s="82" t="s">
        <v>43</v>
      </c>
      <c r="BW5" s="83"/>
      <c r="BX5" s="83"/>
      <c r="BY5" s="84"/>
      <c r="BZ5" s="94" t="s">
        <v>30</v>
      </c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88" t="s">
        <v>47</v>
      </c>
      <c r="CQ5" s="88"/>
      <c r="CR5" s="88"/>
      <c r="CS5" s="88"/>
      <c r="CT5" s="95" t="s">
        <v>9</v>
      </c>
      <c r="CU5" s="96"/>
      <c r="CV5" s="96"/>
      <c r="CW5" s="97"/>
      <c r="CX5" s="99" t="s">
        <v>18</v>
      </c>
      <c r="CY5" s="100"/>
      <c r="CZ5" s="100"/>
      <c r="DA5" s="101"/>
      <c r="DB5" s="99" t="s">
        <v>7</v>
      </c>
      <c r="DC5" s="100"/>
      <c r="DD5" s="100"/>
      <c r="DE5" s="101"/>
      <c r="DF5" s="99" t="s">
        <v>8</v>
      </c>
      <c r="DG5" s="100"/>
      <c r="DH5" s="100"/>
      <c r="DI5" s="100"/>
      <c r="DJ5" s="100"/>
      <c r="DK5" s="101"/>
      <c r="DL5" s="93" t="s">
        <v>32</v>
      </c>
      <c r="DM5" s="93"/>
    </row>
    <row r="6" spans="2:117" ht="105.75" customHeight="1">
      <c r="B6" s="115"/>
      <c r="C6" s="110"/>
      <c r="D6" s="122"/>
      <c r="E6" s="123"/>
      <c r="F6" s="123"/>
      <c r="G6" s="123"/>
      <c r="H6" s="123"/>
      <c r="I6" s="124"/>
      <c r="J6" s="85"/>
      <c r="K6" s="86"/>
      <c r="L6" s="86"/>
      <c r="M6" s="87"/>
      <c r="N6" s="98" t="s">
        <v>23</v>
      </c>
      <c r="O6" s="90"/>
      <c r="P6" s="90"/>
      <c r="Q6" s="91"/>
      <c r="R6" s="88" t="s">
        <v>22</v>
      </c>
      <c r="S6" s="88"/>
      <c r="T6" s="88"/>
      <c r="U6" s="88"/>
      <c r="V6" s="88" t="s">
        <v>36</v>
      </c>
      <c r="W6" s="88"/>
      <c r="X6" s="88"/>
      <c r="Y6" s="88"/>
      <c r="Z6" s="88" t="s">
        <v>21</v>
      </c>
      <c r="AA6" s="88"/>
      <c r="AB6" s="88"/>
      <c r="AC6" s="88"/>
      <c r="AD6" s="85"/>
      <c r="AE6" s="86"/>
      <c r="AF6" s="86"/>
      <c r="AG6" s="87"/>
      <c r="AH6" s="85"/>
      <c r="AI6" s="86"/>
      <c r="AJ6" s="86"/>
      <c r="AK6" s="87"/>
      <c r="AL6" s="85"/>
      <c r="AM6" s="86"/>
      <c r="AN6" s="86"/>
      <c r="AO6" s="87"/>
      <c r="AP6" s="128" t="s">
        <v>25</v>
      </c>
      <c r="AQ6" s="129"/>
      <c r="AR6" s="129"/>
      <c r="AS6" s="130"/>
      <c r="AT6" s="128" t="s">
        <v>26</v>
      </c>
      <c r="AU6" s="129"/>
      <c r="AV6" s="129"/>
      <c r="AW6" s="130"/>
      <c r="AX6" s="137" t="s">
        <v>27</v>
      </c>
      <c r="AY6" s="138"/>
      <c r="AZ6" s="138"/>
      <c r="BA6" s="139"/>
      <c r="BB6" s="137" t="s">
        <v>28</v>
      </c>
      <c r="BC6" s="138"/>
      <c r="BD6" s="138"/>
      <c r="BE6" s="139"/>
      <c r="BF6" s="92" t="s">
        <v>29</v>
      </c>
      <c r="BG6" s="92"/>
      <c r="BH6" s="92"/>
      <c r="BI6" s="92"/>
      <c r="BJ6" s="92" t="s">
        <v>40</v>
      </c>
      <c r="BK6" s="92"/>
      <c r="BL6" s="92"/>
      <c r="BM6" s="92"/>
      <c r="BN6" s="92" t="s">
        <v>41</v>
      </c>
      <c r="BO6" s="92"/>
      <c r="BP6" s="92"/>
      <c r="BQ6" s="92"/>
      <c r="BR6" s="85"/>
      <c r="BS6" s="86"/>
      <c r="BT6" s="86"/>
      <c r="BU6" s="87"/>
      <c r="BV6" s="85"/>
      <c r="BW6" s="86"/>
      <c r="BX6" s="86"/>
      <c r="BY6" s="87"/>
      <c r="BZ6" s="134" t="s">
        <v>44</v>
      </c>
      <c r="CA6" s="135"/>
      <c r="CB6" s="135"/>
      <c r="CC6" s="136"/>
      <c r="CD6" s="89" t="s">
        <v>45</v>
      </c>
      <c r="CE6" s="90"/>
      <c r="CF6" s="90"/>
      <c r="CG6" s="91"/>
      <c r="CH6" s="98" t="s">
        <v>46</v>
      </c>
      <c r="CI6" s="90"/>
      <c r="CJ6" s="90"/>
      <c r="CK6" s="91"/>
      <c r="CL6" s="98" t="s">
        <v>48</v>
      </c>
      <c r="CM6" s="90"/>
      <c r="CN6" s="90"/>
      <c r="CO6" s="91"/>
      <c r="CP6" s="88"/>
      <c r="CQ6" s="88"/>
      <c r="CR6" s="88"/>
      <c r="CS6" s="88"/>
      <c r="CT6" s="98"/>
      <c r="CU6" s="90"/>
      <c r="CV6" s="90"/>
      <c r="CW6" s="91"/>
      <c r="CX6" s="102"/>
      <c r="CY6" s="103"/>
      <c r="CZ6" s="103"/>
      <c r="DA6" s="104"/>
      <c r="DB6" s="102"/>
      <c r="DC6" s="103"/>
      <c r="DD6" s="103"/>
      <c r="DE6" s="104"/>
      <c r="DF6" s="102"/>
      <c r="DG6" s="103"/>
      <c r="DH6" s="103"/>
      <c r="DI6" s="103"/>
      <c r="DJ6" s="103"/>
      <c r="DK6" s="104"/>
      <c r="DL6" s="93"/>
      <c r="DM6" s="93"/>
    </row>
    <row r="7" spans="2:117" ht="25.5" customHeight="1">
      <c r="B7" s="115"/>
      <c r="C7" s="110"/>
      <c r="D7" s="81" t="s">
        <v>15</v>
      </c>
      <c r="E7" s="81"/>
      <c r="F7" s="81" t="s">
        <v>14</v>
      </c>
      <c r="G7" s="81"/>
      <c r="H7" s="81" t="s">
        <v>5</v>
      </c>
      <c r="I7" s="81"/>
      <c r="J7" s="81" t="s">
        <v>12</v>
      </c>
      <c r="K7" s="81"/>
      <c r="L7" s="81" t="s">
        <v>13</v>
      </c>
      <c r="M7" s="81"/>
      <c r="N7" s="81" t="s">
        <v>12</v>
      </c>
      <c r="O7" s="81"/>
      <c r="P7" s="81" t="s">
        <v>13</v>
      </c>
      <c r="Q7" s="81"/>
      <c r="R7" s="81" t="s">
        <v>12</v>
      </c>
      <c r="S7" s="81"/>
      <c r="T7" s="81" t="s">
        <v>13</v>
      </c>
      <c r="U7" s="81"/>
      <c r="V7" s="81" t="s">
        <v>12</v>
      </c>
      <c r="W7" s="81"/>
      <c r="X7" s="81" t="s">
        <v>13</v>
      </c>
      <c r="Y7" s="81"/>
      <c r="Z7" s="81" t="s">
        <v>12</v>
      </c>
      <c r="AA7" s="81"/>
      <c r="AB7" s="81" t="s">
        <v>13</v>
      </c>
      <c r="AC7" s="81"/>
      <c r="AD7" s="81" t="s">
        <v>12</v>
      </c>
      <c r="AE7" s="81"/>
      <c r="AF7" s="81" t="s">
        <v>13</v>
      </c>
      <c r="AG7" s="81"/>
      <c r="AH7" s="81" t="s">
        <v>12</v>
      </c>
      <c r="AI7" s="81"/>
      <c r="AJ7" s="81" t="s">
        <v>13</v>
      </c>
      <c r="AK7" s="81"/>
      <c r="AL7" s="81" t="s">
        <v>12</v>
      </c>
      <c r="AM7" s="81"/>
      <c r="AN7" s="81" t="s">
        <v>13</v>
      </c>
      <c r="AO7" s="81"/>
      <c r="AP7" s="81" t="s">
        <v>12</v>
      </c>
      <c r="AQ7" s="81"/>
      <c r="AR7" s="81" t="s">
        <v>13</v>
      </c>
      <c r="AS7" s="81"/>
      <c r="AT7" s="81" t="s">
        <v>12</v>
      </c>
      <c r="AU7" s="81"/>
      <c r="AV7" s="81" t="s">
        <v>13</v>
      </c>
      <c r="AW7" s="81"/>
      <c r="AX7" s="81" t="s">
        <v>12</v>
      </c>
      <c r="AY7" s="81"/>
      <c r="AZ7" s="81" t="s">
        <v>13</v>
      </c>
      <c r="BA7" s="81"/>
      <c r="BB7" s="81" t="s">
        <v>12</v>
      </c>
      <c r="BC7" s="81"/>
      <c r="BD7" s="81" t="s">
        <v>13</v>
      </c>
      <c r="BE7" s="81"/>
      <c r="BF7" s="81" t="s">
        <v>12</v>
      </c>
      <c r="BG7" s="81"/>
      <c r="BH7" s="81" t="s">
        <v>13</v>
      </c>
      <c r="BI7" s="81"/>
      <c r="BJ7" s="81" t="s">
        <v>12</v>
      </c>
      <c r="BK7" s="81"/>
      <c r="BL7" s="81" t="s">
        <v>13</v>
      </c>
      <c r="BM7" s="81"/>
      <c r="BN7" s="81" t="s">
        <v>12</v>
      </c>
      <c r="BO7" s="81"/>
      <c r="BP7" s="81" t="s">
        <v>13</v>
      </c>
      <c r="BQ7" s="81"/>
      <c r="BR7" s="81" t="s">
        <v>12</v>
      </c>
      <c r="BS7" s="81"/>
      <c r="BT7" s="81" t="s">
        <v>13</v>
      </c>
      <c r="BU7" s="81"/>
      <c r="BV7" s="81" t="s">
        <v>12</v>
      </c>
      <c r="BW7" s="81"/>
      <c r="BX7" s="81" t="s">
        <v>13</v>
      </c>
      <c r="BY7" s="81"/>
      <c r="BZ7" s="81" t="s">
        <v>12</v>
      </c>
      <c r="CA7" s="81"/>
      <c r="CB7" s="81" t="s">
        <v>13</v>
      </c>
      <c r="CC7" s="81"/>
      <c r="CD7" s="81" t="s">
        <v>12</v>
      </c>
      <c r="CE7" s="81"/>
      <c r="CF7" s="81" t="s">
        <v>13</v>
      </c>
      <c r="CG7" s="81"/>
      <c r="CH7" s="81" t="s">
        <v>12</v>
      </c>
      <c r="CI7" s="81"/>
      <c r="CJ7" s="81" t="s">
        <v>13</v>
      </c>
      <c r="CK7" s="81"/>
      <c r="CL7" s="81" t="s">
        <v>12</v>
      </c>
      <c r="CM7" s="81"/>
      <c r="CN7" s="81" t="s">
        <v>13</v>
      </c>
      <c r="CO7" s="81"/>
      <c r="CP7" s="81" t="s">
        <v>12</v>
      </c>
      <c r="CQ7" s="81"/>
      <c r="CR7" s="81" t="s">
        <v>13</v>
      </c>
      <c r="CS7" s="81"/>
      <c r="CT7" s="81" t="s">
        <v>12</v>
      </c>
      <c r="CU7" s="81"/>
      <c r="CV7" s="81" t="s">
        <v>13</v>
      </c>
      <c r="CW7" s="81"/>
      <c r="CX7" s="81" t="s">
        <v>12</v>
      </c>
      <c r="CY7" s="81"/>
      <c r="CZ7" s="81" t="s">
        <v>13</v>
      </c>
      <c r="DA7" s="81"/>
      <c r="DB7" s="81" t="s">
        <v>12</v>
      </c>
      <c r="DC7" s="81"/>
      <c r="DD7" s="81" t="s">
        <v>13</v>
      </c>
      <c r="DE7" s="81"/>
      <c r="DF7" s="105" t="s">
        <v>31</v>
      </c>
      <c r="DG7" s="106"/>
      <c r="DH7" s="81" t="s">
        <v>12</v>
      </c>
      <c r="DI7" s="81"/>
      <c r="DJ7" s="81" t="s">
        <v>13</v>
      </c>
      <c r="DK7" s="81"/>
      <c r="DL7" s="81" t="s">
        <v>13</v>
      </c>
      <c r="DM7" s="81"/>
    </row>
    <row r="8" spans="2:117" ht="48" customHeight="1">
      <c r="B8" s="115"/>
      <c r="C8" s="110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14" t="s">
        <v>1</v>
      </c>
      <c r="C21" s="114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E19" sqref="E19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90" t="s">
        <v>131</v>
      </c>
      <c r="B1" s="190"/>
      <c r="C1" s="190"/>
      <c r="D1" s="190"/>
      <c r="E1" s="190"/>
      <c r="F1" s="190"/>
      <c r="G1" s="190"/>
      <c r="H1" s="190"/>
    </row>
    <row r="2" spans="1:66" ht="13.5" customHeight="1">
      <c r="A2" s="193" t="s">
        <v>138</v>
      </c>
      <c r="B2" s="193"/>
      <c r="C2" s="193"/>
      <c r="D2" s="193"/>
      <c r="E2" s="193"/>
      <c r="F2" s="193"/>
      <c r="G2" s="193"/>
      <c r="H2" s="193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94"/>
      <c r="B3" s="194"/>
      <c r="C3" s="194"/>
      <c r="D3" s="194"/>
      <c r="E3" s="194"/>
      <c r="F3" s="194"/>
      <c r="G3" s="194"/>
      <c r="H3" s="194"/>
      <c r="I3" s="199" t="s">
        <v>128</v>
      </c>
      <c r="J3" s="199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8" t="s">
        <v>60</v>
      </c>
      <c r="B4" s="169" t="s">
        <v>59</v>
      </c>
      <c r="C4" s="170" t="s">
        <v>67</v>
      </c>
      <c r="D4" s="171"/>
      <c r="E4" s="171"/>
      <c r="F4" s="171"/>
      <c r="G4" s="171"/>
      <c r="H4" s="172"/>
      <c r="I4" s="177" t="s">
        <v>66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</row>
    <row r="5" spans="1:66" s="47" customFormat="1" ht="25.5" customHeight="1">
      <c r="A5" s="168"/>
      <c r="B5" s="169"/>
      <c r="C5" s="173"/>
      <c r="D5" s="174"/>
      <c r="E5" s="174"/>
      <c r="F5" s="174"/>
      <c r="G5" s="174"/>
      <c r="H5" s="175"/>
      <c r="I5" s="196" t="s">
        <v>70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8"/>
      <c r="BC5" s="150" t="s">
        <v>71</v>
      </c>
      <c r="BD5" s="151"/>
      <c r="BE5" s="151"/>
      <c r="BF5" s="151"/>
      <c r="BG5" s="151"/>
      <c r="BH5" s="151"/>
      <c r="BI5" s="141" t="s">
        <v>72</v>
      </c>
      <c r="BJ5" s="141"/>
      <c r="BK5" s="141"/>
      <c r="BL5" s="141"/>
      <c r="BM5" s="141"/>
      <c r="BN5" s="141"/>
    </row>
    <row r="6" spans="1:66" s="47" customFormat="1" ht="0.75" hidden="1" customHeight="1">
      <c r="A6" s="168"/>
      <c r="B6" s="169"/>
      <c r="C6" s="173"/>
      <c r="D6" s="174"/>
      <c r="E6" s="174"/>
      <c r="F6" s="174"/>
      <c r="G6" s="174"/>
      <c r="H6" s="175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92"/>
      <c r="BC6" s="160"/>
      <c r="BD6" s="161"/>
      <c r="BE6" s="161"/>
      <c r="BF6" s="161"/>
      <c r="BG6" s="141" t="s">
        <v>83</v>
      </c>
      <c r="BH6" s="141"/>
      <c r="BI6" s="141" t="s">
        <v>87</v>
      </c>
      <c r="BJ6" s="141"/>
      <c r="BK6" s="141" t="s">
        <v>84</v>
      </c>
      <c r="BL6" s="141"/>
      <c r="BM6" s="141"/>
      <c r="BN6" s="141"/>
    </row>
    <row r="7" spans="1:66" s="47" customFormat="1" ht="59.25" customHeight="1">
      <c r="A7" s="168"/>
      <c r="B7" s="169"/>
      <c r="C7" s="173"/>
      <c r="D7" s="174"/>
      <c r="E7" s="174"/>
      <c r="F7" s="174"/>
      <c r="G7" s="174"/>
      <c r="H7" s="175"/>
      <c r="I7" s="141" t="s">
        <v>58</v>
      </c>
      <c r="J7" s="141"/>
      <c r="K7" s="141"/>
      <c r="L7" s="141"/>
      <c r="M7" s="180" t="s">
        <v>73</v>
      </c>
      <c r="N7" s="181"/>
      <c r="O7" s="144" t="s">
        <v>49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186" t="s">
        <v>68</v>
      </c>
      <c r="AF7" s="187"/>
      <c r="AG7" s="186" t="s">
        <v>89</v>
      </c>
      <c r="AH7" s="187"/>
      <c r="AI7" s="142" t="s">
        <v>55</v>
      </c>
      <c r="AJ7" s="143"/>
      <c r="AK7" s="200" t="s">
        <v>77</v>
      </c>
      <c r="AL7" s="169"/>
      <c r="AM7" s="142" t="s">
        <v>55</v>
      </c>
      <c r="AN7" s="143"/>
      <c r="AO7" s="156" t="s">
        <v>78</v>
      </c>
      <c r="AP7" s="156"/>
      <c r="AQ7" s="157" t="s">
        <v>80</v>
      </c>
      <c r="AR7" s="158"/>
      <c r="AS7" s="158"/>
      <c r="AT7" s="158"/>
      <c r="AU7" s="158"/>
      <c r="AV7" s="159"/>
      <c r="AW7" s="142" t="s">
        <v>79</v>
      </c>
      <c r="AX7" s="176"/>
      <c r="AY7" s="176"/>
      <c r="AZ7" s="176"/>
      <c r="BA7" s="176"/>
      <c r="BB7" s="143"/>
      <c r="BC7" s="162" t="s">
        <v>81</v>
      </c>
      <c r="BD7" s="163"/>
      <c r="BE7" s="162" t="s">
        <v>82</v>
      </c>
      <c r="BF7" s="163"/>
      <c r="BG7" s="141"/>
      <c r="BH7" s="141"/>
      <c r="BI7" s="141"/>
      <c r="BJ7" s="141"/>
      <c r="BK7" s="141"/>
      <c r="BL7" s="141"/>
      <c r="BM7" s="141"/>
      <c r="BN7" s="141"/>
    </row>
    <row r="8" spans="1:66" s="47" customFormat="1" ht="112.5" customHeight="1">
      <c r="A8" s="168"/>
      <c r="B8" s="169"/>
      <c r="C8" s="149" t="s">
        <v>65</v>
      </c>
      <c r="D8" s="149"/>
      <c r="E8" s="195" t="s">
        <v>63</v>
      </c>
      <c r="F8" s="195"/>
      <c r="G8" s="191" t="s">
        <v>64</v>
      </c>
      <c r="H8" s="191"/>
      <c r="I8" s="169" t="s">
        <v>69</v>
      </c>
      <c r="J8" s="169"/>
      <c r="K8" s="169" t="s">
        <v>74</v>
      </c>
      <c r="L8" s="169"/>
      <c r="M8" s="182"/>
      <c r="N8" s="183"/>
      <c r="O8" s="142" t="s">
        <v>50</v>
      </c>
      <c r="P8" s="143"/>
      <c r="Q8" s="147" t="s">
        <v>88</v>
      </c>
      <c r="R8" s="148"/>
      <c r="S8" s="142" t="s">
        <v>51</v>
      </c>
      <c r="T8" s="143"/>
      <c r="U8" s="142" t="s">
        <v>52</v>
      </c>
      <c r="V8" s="143"/>
      <c r="W8" s="142" t="s">
        <v>53</v>
      </c>
      <c r="X8" s="143"/>
      <c r="Y8" s="184" t="s">
        <v>54</v>
      </c>
      <c r="Z8" s="185"/>
      <c r="AA8" s="142" t="s">
        <v>56</v>
      </c>
      <c r="AB8" s="143"/>
      <c r="AC8" s="142" t="s">
        <v>57</v>
      </c>
      <c r="AD8" s="143"/>
      <c r="AE8" s="188"/>
      <c r="AF8" s="189"/>
      <c r="AG8" s="188"/>
      <c r="AH8" s="189"/>
      <c r="AI8" s="147" t="s">
        <v>75</v>
      </c>
      <c r="AJ8" s="148"/>
      <c r="AK8" s="169"/>
      <c r="AL8" s="169"/>
      <c r="AM8" s="147" t="s">
        <v>76</v>
      </c>
      <c r="AN8" s="148"/>
      <c r="AO8" s="156"/>
      <c r="AP8" s="156"/>
      <c r="AQ8" s="149" t="s">
        <v>65</v>
      </c>
      <c r="AR8" s="149"/>
      <c r="AS8" s="149" t="s">
        <v>63</v>
      </c>
      <c r="AT8" s="149"/>
      <c r="AU8" s="149" t="s">
        <v>64</v>
      </c>
      <c r="AV8" s="149"/>
      <c r="AW8" s="149" t="s">
        <v>90</v>
      </c>
      <c r="AX8" s="149"/>
      <c r="AY8" s="152" t="s">
        <v>91</v>
      </c>
      <c r="AZ8" s="153"/>
      <c r="BA8" s="154" t="s">
        <v>92</v>
      </c>
      <c r="BB8" s="155"/>
      <c r="BC8" s="164"/>
      <c r="BD8" s="165"/>
      <c r="BE8" s="164"/>
      <c r="BF8" s="165"/>
      <c r="BG8" s="141"/>
      <c r="BH8" s="141"/>
      <c r="BI8" s="141"/>
      <c r="BJ8" s="141"/>
      <c r="BK8" s="141" t="s">
        <v>85</v>
      </c>
      <c r="BL8" s="141"/>
      <c r="BM8" s="141" t="s">
        <v>86</v>
      </c>
      <c r="BN8" s="141"/>
    </row>
    <row r="9" spans="1:66" s="47" customFormat="1" ht="30" customHeight="1">
      <c r="A9" s="168"/>
      <c r="B9" s="169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234" t="s">
        <v>132</v>
      </c>
      <c r="C11" s="51">
        <v>823030.34889999998</v>
      </c>
      <c r="D11" s="51">
        <v>522428.36330000003</v>
      </c>
      <c r="E11" s="51">
        <v>705554.2</v>
      </c>
      <c r="F11" s="51">
        <v>445688.00060000003</v>
      </c>
      <c r="G11" s="51">
        <v>117476.1489</v>
      </c>
      <c r="H11" s="51">
        <v>76740.362699999998</v>
      </c>
      <c r="I11" s="51">
        <v>190220</v>
      </c>
      <c r="J11" s="51">
        <v>121269.811</v>
      </c>
      <c r="K11" s="51">
        <v>0</v>
      </c>
      <c r="L11" s="51">
        <v>0</v>
      </c>
      <c r="M11" s="51">
        <v>48151.5</v>
      </c>
      <c r="N11" s="51">
        <v>22830.561600000001</v>
      </c>
      <c r="O11" s="51">
        <v>22960</v>
      </c>
      <c r="P11" s="51">
        <v>12627.586300000001</v>
      </c>
      <c r="Q11" s="51">
        <v>485</v>
      </c>
      <c r="R11" s="51">
        <v>80.890699999999995</v>
      </c>
      <c r="S11" s="51">
        <v>1610</v>
      </c>
      <c r="T11" s="51">
        <v>999.68740000000003</v>
      </c>
      <c r="U11" s="51">
        <v>1500</v>
      </c>
      <c r="V11" s="51">
        <v>1141.5999999999999</v>
      </c>
      <c r="W11" s="51">
        <v>5567.5</v>
      </c>
      <c r="X11" s="51">
        <v>1966.98</v>
      </c>
      <c r="Y11" s="51">
        <v>2317.5</v>
      </c>
      <c r="Z11" s="51">
        <v>385</v>
      </c>
      <c r="AA11" s="51">
        <v>2770</v>
      </c>
      <c r="AB11" s="51">
        <v>664</v>
      </c>
      <c r="AC11" s="51">
        <v>6939</v>
      </c>
      <c r="AD11" s="51">
        <v>3197.3011999999999</v>
      </c>
      <c r="AE11" s="51">
        <v>0</v>
      </c>
      <c r="AF11" s="51">
        <v>0</v>
      </c>
      <c r="AG11" s="51">
        <v>441208</v>
      </c>
      <c r="AH11" s="51">
        <v>287046.50799999997</v>
      </c>
      <c r="AI11" s="51">
        <v>441208</v>
      </c>
      <c r="AJ11" s="51">
        <v>287046.50799999997</v>
      </c>
      <c r="AK11" s="51">
        <v>9233.2999999999993</v>
      </c>
      <c r="AL11" s="51">
        <v>4678.3</v>
      </c>
      <c r="AM11" s="51">
        <v>9233.2999999999993</v>
      </c>
      <c r="AN11" s="51">
        <v>4678.3</v>
      </c>
      <c r="AO11" s="51">
        <v>5356</v>
      </c>
      <c r="AP11" s="51">
        <v>4856</v>
      </c>
      <c r="AQ11" s="51">
        <v>11385.4</v>
      </c>
      <c r="AR11" s="51">
        <v>5006.82</v>
      </c>
      <c r="AS11" s="51">
        <v>11385.4</v>
      </c>
      <c r="AT11" s="51">
        <v>5006.82</v>
      </c>
      <c r="AU11" s="51">
        <v>0</v>
      </c>
      <c r="AV11" s="51">
        <v>0</v>
      </c>
      <c r="AW11" s="51">
        <v>5085.3999999999996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110460.04889999999</v>
      </c>
      <c r="BD11" s="51">
        <v>100644.1727</v>
      </c>
      <c r="BE11" s="51">
        <v>7016.1</v>
      </c>
      <c r="BF11" s="51">
        <v>2020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-25923.81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234" t="s">
        <v>133</v>
      </c>
      <c r="C12" s="51">
        <v>909243.84699999995</v>
      </c>
      <c r="D12" s="51">
        <v>528168.87930000003</v>
      </c>
      <c r="E12" s="51">
        <v>617313.76989999996</v>
      </c>
      <c r="F12" s="51">
        <v>419278.7868</v>
      </c>
      <c r="G12" s="51">
        <v>291930.07709999999</v>
      </c>
      <c r="H12" s="51">
        <v>108890.0925</v>
      </c>
      <c r="I12" s="51">
        <v>144952.2959</v>
      </c>
      <c r="J12" s="51">
        <v>103715.708</v>
      </c>
      <c r="K12" s="51">
        <v>0</v>
      </c>
      <c r="L12" s="51">
        <v>0</v>
      </c>
      <c r="M12" s="51">
        <v>70214.337</v>
      </c>
      <c r="N12" s="51">
        <v>45337.234799999998</v>
      </c>
      <c r="O12" s="51">
        <v>35159.764000000003</v>
      </c>
      <c r="P12" s="51">
        <v>22539.491099999999</v>
      </c>
      <c r="Q12" s="51">
        <v>887.59900000000005</v>
      </c>
      <c r="R12" s="51">
        <v>614.16269999999997</v>
      </c>
      <c r="S12" s="51">
        <v>2406.4340000000002</v>
      </c>
      <c r="T12" s="51">
        <v>1540.3130000000001</v>
      </c>
      <c r="U12" s="51">
        <v>1240</v>
      </c>
      <c r="V12" s="51">
        <v>821.33500000000004</v>
      </c>
      <c r="W12" s="51">
        <v>12239</v>
      </c>
      <c r="X12" s="51">
        <v>9866.92</v>
      </c>
      <c r="Y12" s="51">
        <v>8260</v>
      </c>
      <c r="Z12" s="51">
        <v>7564.92</v>
      </c>
      <c r="AA12" s="51">
        <v>6444.9690000000001</v>
      </c>
      <c r="AB12" s="51">
        <v>3806.18</v>
      </c>
      <c r="AC12" s="51">
        <v>9466.7630000000008</v>
      </c>
      <c r="AD12" s="51">
        <v>4865.442</v>
      </c>
      <c r="AE12" s="51">
        <v>0</v>
      </c>
      <c r="AF12" s="51">
        <v>0</v>
      </c>
      <c r="AG12" s="51">
        <v>70250.592999999993</v>
      </c>
      <c r="AH12" s="51">
        <v>41397.928999999996</v>
      </c>
      <c r="AI12" s="51">
        <v>70250.592999999993</v>
      </c>
      <c r="AJ12" s="51">
        <v>41397.928999999996</v>
      </c>
      <c r="AK12" s="51">
        <v>292311.35200000001</v>
      </c>
      <c r="AL12" s="51">
        <v>212934.46100000001</v>
      </c>
      <c r="AM12" s="51">
        <v>287236.49200000003</v>
      </c>
      <c r="AN12" s="51">
        <v>212179.46100000001</v>
      </c>
      <c r="AO12" s="51">
        <v>17665</v>
      </c>
      <c r="AP12" s="51">
        <v>12771.24</v>
      </c>
      <c r="AQ12" s="51">
        <v>21920.191999999999</v>
      </c>
      <c r="AR12" s="51">
        <v>3122.2139999999999</v>
      </c>
      <c r="AS12" s="51">
        <v>21920.191999999999</v>
      </c>
      <c r="AT12" s="51">
        <v>3122.2139999999999</v>
      </c>
      <c r="AU12" s="51">
        <v>0</v>
      </c>
      <c r="AV12" s="51">
        <v>0</v>
      </c>
      <c r="AW12" s="51">
        <v>4930.192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293354.15000000002</v>
      </c>
      <c r="BD12" s="51">
        <v>106184.6225</v>
      </c>
      <c r="BE12" s="51">
        <v>28299.25</v>
      </c>
      <c r="BF12" s="51">
        <v>3190.1</v>
      </c>
      <c r="BG12" s="51">
        <v>0</v>
      </c>
      <c r="BH12" s="51">
        <v>0</v>
      </c>
      <c r="BI12" s="51">
        <v>0</v>
      </c>
      <c r="BJ12" s="51">
        <v>-45.54</v>
      </c>
      <c r="BK12" s="51">
        <v>-35818.322899999999</v>
      </c>
      <c r="BL12" s="51">
        <v>-439.09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234" t="s">
        <v>134</v>
      </c>
      <c r="C13" s="51">
        <v>824425.64839999995</v>
      </c>
      <c r="D13" s="51">
        <v>546470.12419999996</v>
      </c>
      <c r="E13" s="51">
        <v>699383.86419999995</v>
      </c>
      <c r="F13" s="51">
        <v>476881.86080000002</v>
      </c>
      <c r="G13" s="51">
        <v>125041.78419999999</v>
      </c>
      <c r="H13" s="51">
        <v>69588.263399999996</v>
      </c>
      <c r="I13" s="51">
        <v>239999</v>
      </c>
      <c r="J13" s="51">
        <v>167136.405</v>
      </c>
      <c r="K13" s="51">
        <v>0</v>
      </c>
      <c r="L13" s="51">
        <v>0</v>
      </c>
      <c r="M13" s="51">
        <v>53820</v>
      </c>
      <c r="N13" s="51">
        <v>19326.965800000002</v>
      </c>
      <c r="O13" s="51">
        <v>15000</v>
      </c>
      <c r="P13" s="51">
        <v>10305.3493</v>
      </c>
      <c r="Q13" s="51">
        <v>400</v>
      </c>
      <c r="R13" s="51">
        <v>159.1703</v>
      </c>
      <c r="S13" s="51">
        <v>2500</v>
      </c>
      <c r="T13" s="51">
        <v>1535.4662000000001</v>
      </c>
      <c r="U13" s="51">
        <v>600</v>
      </c>
      <c r="V13" s="51">
        <v>460</v>
      </c>
      <c r="W13" s="51">
        <v>8600</v>
      </c>
      <c r="X13" s="51">
        <v>1741.55</v>
      </c>
      <c r="Y13" s="51">
        <v>4900</v>
      </c>
      <c r="Z13" s="51">
        <v>0</v>
      </c>
      <c r="AA13" s="51">
        <v>12980</v>
      </c>
      <c r="AB13" s="51">
        <v>762</v>
      </c>
      <c r="AC13" s="51">
        <v>9720</v>
      </c>
      <c r="AD13" s="51">
        <v>3388.0479999999998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370631.23</v>
      </c>
      <c r="AL13" s="51">
        <v>270693.84999999998</v>
      </c>
      <c r="AM13" s="51">
        <v>361376.23</v>
      </c>
      <c r="AN13" s="51">
        <v>264850.84999999998</v>
      </c>
      <c r="AO13" s="51">
        <v>21266.13</v>
      </c>
      <c r="AP13" s="51">
        <v>18571.13</v>
      </c>
      <c r="AQ13" s="51">
        <v>13667.504199999999</v>
      </c>
      <c r="AR13" s="51">
        <v>1153.51</v>
      </c>
      <c r="AS13" s="51">
        <v>13667.504199999999</v>
      </c>
      <c r="AT13" s="51">
        <v>1153.51</v>
      </c>
      <c r="AU13" s="51">
        <v>0</v>
      </c>
      <c r="AV13" s="51">
        <v>0</v>
      </c>
      <c r="AW13" s="51">
        <v>10767.504199999999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143941.78419999999</v>
      </c>
      <c r="BD13" s="51">
        <v>80735.517999999996</v>
      </c>
      <c r="BE13" s="51">
        <v>10100</v>
      </c>
      <c r="BF13" s="51">
        <v>7626.1751999999997</v>
      </c>
      <c r="BG13" s="51">
        <v>0</v>
      </c>
      <c r="BH13" s="51">
        <v>0</v>
      </c>
      <c r="BI13" s="51">
        <v>-3000</v>
      </c>
      <c r="BJ13" s="51">
        <v>-1056.357</v>
      </c>
      <c r="BK13" s="51">
        <v>-26000</v>
      </c>
      <c r="BL13" s="51">
        <v>-17717.072800000002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234" t="s">
        <v>135</v>
      </c>
      <c r="C14" s="51">
        <v>592603.62919999997</v>
      </c>
      <c r="D14" s="51">
        <v>337666.9632</v>
      </c>
      <c r="E14" s="51">
        <v>504782.79450000002</v>
      </c>
      <c r="F14" s="51">
        <v>314302.5232</v>
      </c>
      <c r="G14" s="51">
        <v>125820.83470000001</v>
      </c>
      <c r="H14" s="51">
        <v>61364.44</v>
      </c>
      <c r="I14" s="51">
        <v>154000</v>
      </c>
      <c r="J14" s="51">
        <v>100742.925</v>
      </c>
      <c r="K14" s="51">
        <v>0</v>
      </c>
      <c r="L14" s="51">
        <v>0</v>
      </c>
      <c r="M14" s="51">
        <v>63222.0003</v>
      </c>
      <c r="N14" s="51">
        <v>37860.152000000002</v>
      </c>
      <c r="O14" s="51">
        <v>22000</v>
      </c>
      <c r="P14" s="51">
        <v>18225.306</v>
      </c>
      <c r="Q14" s="51">
        <v>0</v>
      </c>
      <c r="R14" s="51">
        <v>0</v>
      </c>
      <c r="S14" s="51">
        <v>1000</v>
      </c>
      <c r="T14" s="51">
        <v>422.05200000000002</v>
      </c>
      <c r="U14" s="51">
        <v>2000</v>
      </c>
      <c r="V14" s="51">
        <v>791.1</v>
      </c>
      <c r="W14" s="51">
        <v>15172.0003</v>
      </c>
      <c r="X14" s="51">
        <v>3788.32</v>
      </c>
      <c r="Y14" s="51">
        <v>11572.0003</v>
      </c>
      <c r="Z14" s="51">
        <v>1878.92</v>
      </c>
      <c r="AA14" s="51">
        <v>1500</v>
      </c>
      <c r="AB14" s="51">
        <v>1118</v>
      </c>
      <c r="AC14" s="51">
        <v>14450</v>
      </c>
      <c r="AD14" s="51">
        <v>9439.3449999999993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204540</v>
      </c>
      <c r="AL14" s="51">
        <v>124527.39200000001</v>
      </c>
      <c r="AM14" s="51">
        <v>191110</v>
      </c>
      <c r="AN14" s="51">
        <v>116050.792</v>
      </c>
      <c r="AO14" s="51">
        <v>18652.894199999999</v>
      </c>
      <c r="AP14" s="51">
        <v>11662.894200000001</v>
      </c>
      <c r="AQ14" s="51">
        <v>26367.9</v>
      </c>
      <c r="AR14" s="51">
        <v>1509.16</v>
      </c>
      <c r="AS14" s="51">
        <v>64367.9</v>
      </c>
      <c r="AT14" s="51">
        <v>39509.160000000003</v>
      </c>
      <c r="AU14" s="51">
        <v>0</v>
      </c>
      <c r="AV14" s="51">
        <v>0</v>
      </c>
      <c r="AW14" s="51">
        <v>61567.9</v>
      </c>
      <c r="AX14" s="51">
        <v>38000</v>
      </c>
      <c r="AY14" s="51">
        <v>0</v>
      </c>
      <c r="AZ14" s="51">
        <v>0</v>
      </c>
      <c r="BA14" s="51">
        <v>38000</v>
      </c>
      <c r="BB14" s="51">
        <v>38000</v>
      </c>
      <c r="BC14" s="51">
        <v>123807.37300000001</v>
      </c>
      <c r="BD14" s="51">
        <v>79129.781000000003</v>
      </c>
      <c r="BE14" s="51">
        <v>11513.4617</v>
      </c>
      <c r="BF14" s="51">
        <v>7176</v>
      </c>
      <c r="BG14" s="51">
        <v>500</v>
      </c>
      <c r="BH14" s="51">
        <v>205</v>
      </c>
      <c r="BI14" s="51">
        <v>0</v>
      </c>
      <c r="BJ14" s="51">
        <v>-2124.5810000000001</v>
      </c>
      <c r="BK14" s="51">
        <v>-10000</v>
      </c>
      <c r="BL14" s="51">
        <v>-23021.759999999998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234" t="s">
        <v>136</v>
      </c>
      <c r="C15" s="51">
        <v>371668.07260000001</v>
      </c>
      <c r="D15" s="51">
        <v>199988.66750000001</v>
      </c>
      <c r="E15" s="51">
        <v>276727.7</v>
      </c>
      <c r="F15" s="51">
        <v>151950.42319999999</v>
      </c>
      <c r="G15" s="51">
        <v>114940.3726</v>
      </c>
      <c r="H15" s="51">
        <v>68038.244300000006</v>
      </c>
      <c r="I15" s="51">
        <v>129100</v>
      </c>
      <c r="J15" s="51">
        <v>82447.979000000007</v>
      </c>
      <c r="K15" s="51">
        <v>0</v>
      </c>
      <c r="L15" s="51">
        <v>0</v>
      </c>
      <c r="M15" s="51">
        <v>56970</v>
      </c>
      <c r="N15" s="51">
        <v>26981.894199999999</v>
      </c>
      <c r="O15" s="51">
        <v>14000</v>
      </c>
      <c r="P15" s="51">
        <v>7722.8050000000003</v>
      </c>
      <c r="Q15" s="51">
        <v>12000</v>
      </c>
      <c r="R15" s="51">
        <v>8580</v>
      </c>
      <c r="S15" s="51">
        <v>2000</v>
      </c>
      <c r="T15" s="51">
        <v>1094.0234</v>
      </c>
      <c r="U15" s="51">
        <v>400</v>
      </c>
      <c r="V15" s="51">
        <v>205.6</v>
      </c>
      <c r="W15" s="51">
        <v>8400</v>
      </c>
      <c r="X15" s="51">
        <v>1505.4</v>
      </c>
      <c r="Y15" s="51">
        <v>4500</v>
      </c>
      <c r="Z15" s="51">
        <v>633</v>
      </c>
      <c r="AA15" s="51">
        <v>5080</v>
      </c>
      <c r="AB15" s="51">
        <v>2105.08</v>
      </c>
      <c r="AC15" s="51">
        <v>12090</v>
      </c>
      <c r="AD15" s="51">
        <v>5037.71</v>
      </c>
      <c r="AE15" s="51">
        <v>0</v>
      </c>
      <c r="AF15" s="51">
        <v>0</v>
      </c>
      <c r="AG15" s="51">
        <v>18600</v>
      </c>
      <c r="AH15" s="51">
        <v>15306.626</v>
      </c>
      <c r="AI15" s="51">
        <v>18600</v>
      </c>
      <c r="AJ15" s="51">
        <v>15306.626</v>
      </c>
      <c r="AK15" s="51">
        <v>16500</v>
      </c>
      <c r="AL15" s="51">
        <v>2800</v>
      </c>
      <c r="AM15" s="51">
        <v>0</v>
      </c>
      <c r="AN15" s="51">
        <v>0</v>
      </c>
      <c r="AO15" s="51">
        <v>5500</v>
      </c>
      <c r="AP15" s="51">
        <v>3820</v>
      </c>
      <c r="AQ15" s="51">
        <v>30057.7</v>
      </c>
      <c r="AR15" s="51">
        <v>593.92399999999998</v>
      </c>
      <c r="AS15" s="51">
        <v>50057.7</v>
      </c>
      <c r="AT15" s="51">
        <v>20593.923999999999</v>
      </c>
      <c r="AU15" s="51">
        <v>0</v>
      </c>
      <c r="AV15" s="51">
        <v>0</v>
      </c>
      <c r="AW15" s="51">
        <v>49057.7</v>
      </c>
      <c r="AX15" s="51">
        <v>20000</v>
      </c>
      <c r="AY15" s="51">
        <v>0</v>
      </c>
      <c r="AZ15" s="51">
        <v>0</v>
      </c>
      <c r="BA15" s="51">
        <v>20000</v>
      </c>
      <c r="BB15" s="51">
        <v>20000</v>
      </c>
      <c r="BC15" s="51">
        <v>87940.372600000002</v>
      </c>
      <c r="BD15" s="51">
        <v>67702.697</v>
      </c>
      <c r="BE15" s="51">
        <v>24500</v>
      </c>
      <c r="BF15" s="51">
        <v>4388.6899999999996</v>
      </c>
      <c r="BG15" s="51">
        <v>2500</v>
      </c>
      <c r="BH15" s="51">
        <v>0</v>
      </c>
      <c r="BI15" s="51">
        <v>0</v>
      </c>
      <c r="BJ15" s="51">
        <v>-142.55000000000001</v>
      </c>
      <c r="BK15" s="51">
        <v>0</v>
      </c>
      <c r="BL15" s="51">
        <v>-3910.5927000000001</v>
      </c>
      <c r="BM15" s="51">
        <v>0</v>
      </c>
      <c r="BN15" s="51">
        <v>0</v>
      </c>
    </row>
    <row r="16" spans="1:66" ht="16.5" customHeight="1">
      <c r="A16" s="166" t="s">
        <v>130</v>
      </c>
      <c r="B16" s="167"/>
      <c r="C16" s="51">
        <f>SUM(C11:C15)</f>
        <v>3520971.5460999999</v>
      </c>
      <c r="D16" s="51">
        <f t="shared" ref="D16:BN16" si="0">SUM(D11:D15)</f>
        <v>2134722.9975000001</v>
      </c>
      <c r="E16" s="51">
        <f t="shared" si="0"/>
        <v>2803762.3286000001</v>
      </c>
      <c r="F16" s="51">
        <f t="shared" si="0"/>
        <v>1808101.5946000002</v>
      </c>
      <c r="G16" s="51">
        <f t="shared" si="0"/>
        <v>775209.21750000003</v>
      </c>
      <c r="H16" s="51">
        <f t="shared" si="0"/>
        <v>384621.40289999999</v>
      </c>
      <c r="I16" s="51">
        <f t="shared" si="0"/>
        <v>858271.29590000003</v>
      </c>
      <c r="J16" s="51">
        <f t="shared" si="0"/>
        <v>575312.82799999998</v>
      </c>
      <c r="K16" s="51">
        <f t="shared" si="0"/>
        <v>0</v>
      </c>
      <c r="L16" s="51">
        <f t="shared" si="0"/>
        <v>0</v>
      </c>
      <c r="M16" s="51">
        <f t="shared" si="0"/>
        <v>292377.83730000001</v>
      </c>
      <c r="N16" s="51">
        <f t="shared" si="0"/>
        <v>152336.80840000001</v>
      </c>
      <c r="O16" s="51">
        <f t="shared" si="0"/>
        <v>109119.764</v>
      </c>
      <c r="P16" s="51">
        <f t="shared" si="0"/>
        <v>71420.537700000015</v>
      </c>
      <c r="Q16" s="51">
        <f t="shared" si="0"/>
        <v>13772.599</v>
      </c>
      <c r="R16" s="51">
        <f t="shared" si="0"/>
        <v>9434.2237000000005</v>
      </c>
      <c r="S16" s="51">
        <f t="shared" si="0"/>
        <v>9516.4340000000011</v>
      </c>
      <c r="T16" s="51">
        <f t="shared" si="0"/>
        <v>5591.5419999999995</v>
      </c>
      <c r="U16" s="51">
        <f t="shared" si="0"/>
        <v>5740</v>
      </c>
      <c r="V16" s="51">
        <f t="shared" si="0"/>
        <v>3419.6349999999998</v>
      </c>
      <c r="W16" s="51">
        <f t="shared" si="0"/>
        <v>49978.5003</v>
      </c>
      <c r="X16" s="51">
        <f t="shared" si="0"/>
        <v>18869.170000000002</v>
      </c>
      <c r="Y16" s="51">
        <f t="shared" si="0"/>
        <v>31549.5003</v>
      </c>
      <c r="Z16" s="51">
        <f t="shared" si="0"/>
        <v>10461.84</v>
      </c>
      <c r="AA16" s="51">
        <f t="shared" si="0"/>
        <v>28774.969000000001</v>
      </c>
      <c r="AB16" s="51">
        <f t="shared" si="0"/>
        <v>8455.26</v>
      </c>
      <c r="AC16" s="51">
        <f t="shared" si="0"/>
        <v>52665.762999999999</v>
      </c>
      <c r="AD16" s="51">
        <f t="shared" si="0"/>
        <v>25927.8462</v>
      </c>
      <c r="AE16" s="51">
        <f t="shared" si="0"/>
        <v>0</v>
      </c>
      <c r="AF16" s="51">
        <f t="shared" si="0"/>
        <v>0</v>
      </c>
      <c r="AG16" s="51">
        <f t="shared" si="0"/>
        <v>530058.59299999999</v>
      </c>
      <c r="AH16" s="51">
        <f t="shared" si="0"/>
        <v>343751.06299999997</v>
      </c>
      <c r="AI16" s="51">
        <f t="shared" si="0"/>
        <v>530058.59299999999</v>
      </c>
      <c r="AJ16" s="51">
        <f t="shared" si="0"/>
        <v>343751.06299999997</v>
      </c>
      <c r="AK16" s="51">
        <f t="shared" si="0"/>
        <v>893215.88199999998</v>
      </c>
      <c r="AL16" s="51">
        <f t="shared" si="0"/>
        <v>615634.00300000003</v>
      </c>
      <c r="AM16" s="51">
        <f t="shared" si="0"/>
        <v>848956.022</v>
      </c>
      <c r="AN16" s="51">
        <f t="shared" si="0"/>
        <v>597759.40299999993</v>
      </c>
      <c r="AO16" s="51">
        <f t="shared" si="0"/>
        <v>68440.0242</v>
      </c>
      <c r="AP16" s="51">
        <f t="shared" si="0"/>
        <v>51681.264199999998</v>
      </c>
      <c r="AQ16" s="51">
        <f t="shared" si="0"/>
        <v>103398.69619999999</v>
      </c>
      <c r="AR16" s="51">
        <f t="shared" si="0"/>
        <v>11385.628000000001</v>
      </c>
      <c r="AS16" s="51">
        <f t="shared" si="0"/>
        <v>161398.69620000001</v>
      </c>
      <c r="AT16" s="51">
        <f t="shared" si="0"/>
        <v>69385.627999999997</v>
      </c>
      <c r="AU16" s="51">
        <f t="shared" si="0"/>
        <v>0</v>
      </c>
      <c r="AV16" s="51">
        <f t="shared" si="0"/>
        <v>0</v>
      </c>
      <c r="AW16" s="51">
        <f t="shared" si="0"/>
        <v>131408.69620000001</v>
      </c>
      <c r="AX16" s="51">
        <f t="shared" si="0"/>
        <v>58000</v>
      </c>
      <c r="AY16" s="51">
        <f t="shared" si="0"/>
        <v>0</v>
      </c>
      <c r="AZ16" s="51">
        <f t="shared" si="0"/>
        <v>0</v>
      </c>
      <c r="BA16" s="51">
        <f t="shared" si="0"/>
        <v>58000</v>
      </c>
      <c r="BB16" s="51">
        <f t="shared" si="0"/>
        <v>58000</v>
      </c>
      <c r="BC16" s="51">
        <f t="shared" si="0"/>
        <v>759503.72870000009</v>
      </c>
      <c r="BD16" s="51">
        <f t="shared" si="0"/>
        <v>434396.79119999998</v>
      </c>
      <c r="BE16" s="51">
        <f t="shared" si="0"/>
        <v>81428.811699999991</v>
      </c>
      <c r="BF16" s="51">
        <f t="shared" si="0"/>
        <v>24400.965199999999</v>
      </c>
      <c r="BG16" s="51">
        <f t="shared" si="0"/>
        <v>3000</v>
      </c>
      <c r="BH16" s="51">
        <f t="shared" si="0"/>
        <v>205</v>
      </c>
      <c r="BI16" s="51">
        <f t="shared" si="0"/>
        <v>-3000</v>
      </c>
      <c r="BJ16" s="51">
        <f t="shared" si="0"/>
        <v>-3369.0280000000002</v>
      </c>
      <c r="BK16" s="51">
        <f t="shared" si="0"/>
        <v>-71818.322899999999</v>
      </c>
      <c r="BL16" s="51">
        <f t="shared" si="0"/>
        <v>-71012.325499999992</v>
      </c>
      <c r="BM16" s="51">
        <f t="shared" si="0"/>
        <v>0</v>
      </c>
      <c r="BN16" s="51">
        <f t="shared" si="0"/>
        <v>0</v>
      </c>
    </row>
    <row r="18" spans="5:5">
      <c r="E18" s="77"/>
    </row>
    <row r="19" spans="5:5">
      <c r="E19" s="77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AW8:AX8"/>
    <mergeCell ref="BK6:BN7"/>
    <mergeCell ref="AQ7:AV7"/>
    <mergeCell ref="BI6:BJ8"/>
    <mergeCell ref="BC6:BF6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3"/>
  <sheetViews>
    <sheetView tabSelected="1" topLeftCell="B1" workbookViewId="0">
      <selection activeCell="E13" sqref="E13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5" style="40" bestFit="1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8.875" style="40" bestFit="1" customWidth="1"/>
    <col min="32" max="32" width="9.5" style="40" customWidth="1"/>
    <col min="33" max="33" width="8.5" style="40" bestFit="1" customWidth="1"/>
    <col min="34" max="37" width="8.125" style="40" customWidth="1"/>
    <col min="38" max="38" width="9.375" style="40" bestFit="1" customWidth="1"/>
    <col min="39" max="39" width="8.875" style="40" bestFit="1" customWidth="1"/>
    <col min="40" max="40" width="8.625" style="40" bestFit="1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8.625" style="40" bestFit="1" customWidth="1"/>
    <col min="63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8.25" style="40" bestFit="1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10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875" style="40" bestFit="1" customWidth="1"/>
    <col min="123" max="123" width="7.625" style="40" customWidth="1"/>
    <col min="124" max="124" width="11" style="40" customWidth="1"/>
    <col min="125" max="125" width="10.875" style="40" customWidth="1"/>
    <col min="126" max="16384" width="9" style="40"/>
  </cols>
  <sheetData>
    <row r="1" spans="1:125" ht="17.25" customHeight="1">
      <c r="A1" s="40" t="s">
        <v>127</v>
      </c>
      <c r="D1" s="202" t="s">
        <v>131</v>
      </c>
      <c r="E1" s="202"/>
      <c r="F1" s="202"/>
      <c r="G1" s="202"/>
      <c r="H1" s="202"/>
      <c r="I1" s="202"/>
      <c r="J1" s="202"/>
      <c r="K1" s="202"/>
      <c r="L1" s="202"/>
      <c r="M1" s="202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54"/>
      <c r="D2" s="203" t="s">
        <v>139</v>
      </c>
      <c r="E2" s="203"/>
      <c r="F2" s="203"/>
      <c r="G2" s="203"/>
      <c r="H2" s="203"/>
      <c r="I2" s="203"/>
      <c r="J2" s="203"/>
      <c r="K2" s="203"/>
      <c r="L2" s="203"/>
      <c r="M2" s="203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5" ht="13.5" customHeight="1">
      <c r="B3" s="53"/>
      <c r="D3" s="56"/>
      <c r="E3" s="56"/>
      <c r="F3" s="56"/>
      <c r="G3" s="57"/>
      <c r="H3" s="57"/>
      <c r="I3" s="57"/>
      <c r="J3" s="193" t="s">
        <v>128</v>
      </c>
      <c r="K3" s="19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5" s="58" customFormat="1" ht="12.75" customHeight="1">
      <c r="B4" s="206" t="s">
        <v>60</v>
      </c>
      <c r="C4" s="207" t="s">
        <v>59</v>
      </c>
      <c r="D4" s="208" t="s">
        <v>93</v>
      </c>
      <c r="E4" s="209"/>
      <c r="F4" s="209"/>
      <c r="G4" s="209"/>
      <c r="H4" s="209"/>
      <c r="I4" s="210"/>
      <c r="J4" s="217" t="s">
        <v>94</v>
      </c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9"/>
    </row>
    <row r="5" spans="1:125" s="58" customFormat="1" ht="15.75" customHeight="1">
      <c r="B5" s="206"/>
      <c r="C5" s="207"/>
      <c r="D5" s="211"/>
      <c r="E5" s="212"/>
      <c r="F5" s="212"/>
      <c r="G5" s="212"/>
      <c r="H5" s="212"/>
      <c r="I5" s="213"/>
      <c r="J5" s="208" t="s">
        <v>95</v>
      </c>
      <c r="K5" s="209"/>
      <c r="L5" s="209"/>
      <c r="M5" s="209"/>
      <c r="N5" s="220" t="s">
        <v>96</v>
      </c>
      <c r="O5" s="221"/>
      <c r="P5" s="221"/>
      <c r="Q5" s="221"/>
      <c r="R5" s="221"/>
      <c r="S5" s="221"/>
      <c r="T5" s="221"/>
      <c r="U5" s="222"/>
      <c r="V5" s="208" t="s">
        <v>97</v>
      </c>
      <c r="W5" s="209"/>
      <c r="X5" s="209"/>
      <c r="Y5" s="210"/>
      <c r="Z5" s="208" t="s">
        <v>98</v>
      </c>
      <c r="AA5" s="209"/>
      <c r="AB5" s="209"/>
      <c r="AC5" s="210"/>
      <c r="AD5" s="208" t="s">
        <v>99</v>
      </c>
      <c r="AE5" s="209"/>
      <c r="AF5" s="209"/>
      <c r="AG5" s="210"/>
      <c r="AH5" s="80"/>
      <c r="AI5" s="80"/>
      <c r="AJ5" s="80"/>
      <c r="AK5" s="80"/>
      <c r="AL5" s="229"/>
      <c r="AM5" s="23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08" t="s">
        <v>100</v>
      </c>
      <c r="BC5" s="209"/>
      <c r="BD5" s="209"/>
      <c r="BE5" s="210"/>
      <c r="BF5" s="62" t="s">
        <v>55</v>
      </c>
      <c r="BG5" s="62"/>
      <c r="BH5" s="62"/>
      <c r="BI5" s="62"/>
      <c r="BJ5" s="62"/>
      <c r="BK5" s="62"/>
      <c r="BL5" s="62"/>
      <c r="BM5" s="62"/>
      <c r="BN5" s="208" t="s">
        <v>101</v>
      </c>
      <c r="BO5" s="209"/>
      <c r="BP5" s="209"/>
      <c r="BQ5" s="210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30"/>
      <c r="CG5" s="230"/>
      <c r="CH5" s="230"/>
      <c r="CI5" s="230"/>
      <c r="CJ5" s="230"/>
      <c r="CK5" s="231"/>
      <c r="CL5" s="208" t="s">
        <v>103</v>
      </c>
      <c r="CM5" s="209"/>
      <c r="CN5" s="209"/>
      <c r="CO5" s="210"/>
      <c r="CP5" s="208" t="s">
        <v>104</v>
      </c>
      <c r="CQ5" s="209"/>
      <c r="CR5" s="209"/>
      <c r="CS5" s="210"/>
      <c r="CT5" s="59" t="s">
        <v>102</v>
      </c>
      <c r="CU5" s="59"/>
      <c r="CV5" s="59"/>
      <c r="CW5" s="59"/>
      <c r="CX5" s="59"/>
      <c r="CY5" s="59"/>
      <c r="CZ5" s="59"/>
      <c r="DA5" s="59"/>
      <c r="DB5" s="208" t="s">
        <v>105</v>
      </c>
      <c r="DC5" s="209"/>
      <c r="DD5" s="209"/>
      <c r="DE5" s="210"/>
      <c r="DF5" s="64" t="s">
        <v>102</v>
      </c>
      <c r="DG5" s="64"/>
      <c r="DH5" s="64"/>
      <c r="DI5" s="64"/>
      <c r="DJ5" s="208" t="s">
        <v>106</v>
      </c>
      <c r="DK5" s="209"/>
      <c r="DL5" s="209"/>
      <c r="DM5" s="210"/>
      <c r="DN5" s="208" t="s">
        <v>107</v>
      </c>
      <c r="DO5" s="209"/>
      <c r="DP5" s="209"/>
      <c r="DQ5" s="209"/>
      <c r="DR5" s="209"/>
      <c r="DS5" s="210"/>
      <c r="DT5" s="169" t="s">
        <v>108</v>
      </c>
      <c r="DU5" s="169"/>
    </row>
    <row r="6" spans="1:125" s="58" customFormat="1" ht="80.25" customHeight="1">
      <c r="B6" s="206"/>
      <c r="C6" s="207"/>
      <c r="D6" s="214"/>
      <c r="E6" s="215"/>
      <c r="F6" s="215"/>
      <c r="G6" s="215"/>
      <c r="H6" s="215"/>
      <c r="I6" s="216"/>
      <c r="J6" s="211"/>
      <c r="K6" s="212"/>
      <c r="L6" s="212"/>
      <c r="M6" s="212"/>
      <c r="N6" s="208" t="s">
        <v>109</v>
      </c>
      <c r="O6" s="209"/>
      <c r="P6" s="209"/>
      <c r="Q6" s="209"/>
      <c r="R6" s="208" t="s">
        <v>110</v>
      </c>
      <c r="S6" s="209"/>
      <c r="T6" s="209"/>
      <c r="U6" s="209"/>
      <c r="V6" s="214"/>
      <c r="W6" s="215"/>
      <c r="X6" s="215"/>
      <c r="Y6" s="216"/>
      <c r="Z6" s="214"/>
      <c r="AA6" s="215"/>
      <c r="AB6" s="215"/>
      <c r="AC6" s="216"/>
      <c r="AD6" s="214"/>
      <c r="AE6" s="215"/>
      <c r="AF6" s="215"/>
      <c r="AG6" s="216"/>
      <c r="AH6" s="225" t="s">
        <v>137</v>
      </c>
      <c r="AI6" s="226"/>
      <c r="AJ6" s="226"/>
      <c r="AK6" s="227"/>
      <c r="AL6" s="208" t="s">
        <v>111</v>
      </c>
      <c r="AM6" s="209"/>
      <c r="AN6" s="209"/>
      <c r="AO6" s="209"/>
      <c r="AP6" s="208" t="s">
        <v>112</v>
      </c>
      <c r="AQ6" s="209"/>
      <c r="AR6" s="209"/>
      <c r="AS6" s="209"/>
      <c r="AT6" s="208" t="s">
        <v>113</v>
      </c>
      <c r="AU6" s="209"/>
      <c r="AV6" s="209"/>
      <c r="AW6" s="209"/>
      <c r="AX6" s="208" t="s">
        <v>114</v>
      </c>
      <c r="AY6" s="209"/>
      <c r="AZ6" s="209"/>
      <c r="BA6" s="209"/>
      <c r="BB6" s="214"/>
      <c r="BC6" s="215"/>
      <c r="BD6" s="215"/>
      <c r="BE6" s="216"/>
      <c r="BF6" s="228" t="s">
        <v>115</v>
      </c>
      <c r="BG6" s="228"/>
      <c r="BH6" s="228"/>
      <c r="BI6" s="228"/>
      <c r="BJ6" s="225" t="s">
        <v>116</v>
      </c>
      <c r="BK6" s="226"/>
      <c r="BL6" s="226"/>
      <c r="BM6" s="227"/>
      <c r="BN6" s="214"/>
      <c r="BO6" s="215"/>
      <c r="BP6" s="215"/>
      <c r="BQ6" s="216"/>
      <c r="BR6" s="208" t="s">
        <v>117</v>
      </c>
      <c r="BS6" s="209"/>
      <c r="BT6" s="209"/>
      <c r="BU6" s="209"/>
      <c r="BV6" s="208" t="s">
        <v>118</v>
      </c>
      <c r="BW6" s="209"/>
      <c r="BX6" s="209"/>
      <c r="BY6" s="209"/>
      <c r="BZ6" s="228" t="s">
        <v>119</v>
      </c>
      <c r="CA6" s="228"/>
      <c r="CB6" s="228"/>
      <c r="CC6" s="228"/>
      <c r="CD6" s="208" t="s">
        <v>120</v>
      </c>
      <c r="CE6" s="209"/>
      <c r="CF6" s="209"/>
      <c r="CG6" s="209"/>
      <c r="CH6" s="208" t="s">
        <v>121</v>
      </c>
      <c r="CI6" s="209"/>
      <c r="CJ6" s="209"/>
      <c r="CK6" s="209"/>
      <c r="CL6" s="214"/>
      <c r="CM6" s="215"/>
      <c r="CN6" s="215"/>
      <c r="CO6" s="216"/>
      <c r="CP6" s="214"/>
      <c r="CQ6" s="215"/>
      <c r="CR6" s="215"/>
      <c r="CS6" s="216"/>
      <c r="CT6" s="228" t="s">
        <v>122</v>
      </c>
      <c r="CU6" s="228"/>
      <c r="CV6" s="228"/>
      <c r="CW6" s="228"/>
      <c r="CX6" s="228" t="s">
        <v>123</v>
      </c>
      <c r="CY6" s="228"/>
      <c r="CZ6" s="228"/>
      <c r="DA6" s="228"/>
      <c r="DB6" s="214"/>
      <c r="DC6" s="215"/>
      <c r="DD6" s="215"/>
      <c r="DE6" s="216"/>
      <c r="DF6" s="208" t="s">
        <v>124</v>
      </c>
      <c r="DG6" s="209"/>
      <c r="DH6" s="209"/>
      <c r="DI6" s="210"/>
      <c r="DJ6" s="214"/>
      <c r="DK6" s="215"/>
      <c r="DL6" s="215"/>
      <c r="DM6" s="216"/>
      <c r="DN6" s="214"/>
      <c r="DO6" s="215"/>
      <c r="DP6" s="215"/>
      <c r="DQ6" s="215"/>
      <c r="DR6" s="215"/>
      <c r="DS6" s="216"/>
      <c r="DT6" s="169"/>
      <c r="DU6" s="169"/>
    </row>
    <row r="7" spans="1:125" s="58" customFormat="1" ht="72.75" customHeight="1">
      <c r="B7" s="206"/>
      <c r="C7" s="207"/>
      <c r="D7" s="204" t="s">
        <v>125</v>
      </c>
      <c r="E7" s="205"/>
      <c r="F7" s="201" t="s">
        <v>63</v>
      </c>
      <c r="G7" s="201"/>
      <c r="H7" s="201" t="s">
        <v>64</v>
      </c>
      <c r="I7" s="201"/>
      <c r="J7" s="201" t="s">
        <v>63</v>
      </c>
      <c r="K7" s="201"/>
      <c r="L7" s="201" t="s">
        <v>64</v>
      </c>
      <c r="M7" s="201"/>
      <c r="N7" s="201" t="s">
        <v>63</v>
      </c>
      <c r="O7" s="201"/>
      <c r="P7" s="201" t="s">
        <v>64</v>
      </c>
      <c r="Q7" s="201"/>
      <c r="R7" s="201" t="s">
        <v>63</v>
      </c>
      <c r="S7" s="201"/>
      <c r="T7" s="201" t="s">
        <v>64</v>
      </c>
      <c r="U7" s="201"/>
      <c r="V7" s="201" t="s">
        <v>63</v>
      </c>
      <c r="W7" s="201"/>
      <c r="X7" s="201" t="s">
        <v>64</v>
      </c>
      <c r="Y7" s="201"/>
      <c r="Z7" s="201" t="s">
        <v>63</v>
      </c>
      <c r="AA7" s="201"/>
      <c r="AB7" s="201" t="s">
        <v>64</v>
      </c>
      <c r="AC7" s="201"/>
      <c r="AD7" s="201" t="s">
        <v>63</v>
      </c>
      <c r="AE7" s="201"/>
      <c r="AF7" s="201" t="s">
        <v>64</v>
      </c>
      <c r="AG7" s="201"/>
      <c r="AH7" s="223" t="s">
        <v>63</v>
      </c>
      <c r="AI7" s="224"/>
      <c r="AJ7" s="223" t="s">
        <v>64</v>
      </c>
      <c r="AK7" s="224"/>
      <c r="AL7" s="201" t="s">
        <v>63</v>
      </c>
      <c r="AM7" s="201"/>
      <c r="AN7" s="201" t="s">
        <v>64</v>
      </c>
      <c r="AO7" s="201"/>
      <c r="AP7" s="201" t="s">
        <v>63</v>
      </c>
      <c r="AQ7" s="201"/>
      <c r="AR7" s="201" t="s">
        <v>64</v>
      </c>
      <c r="AS7" s="201"/>
      <c r="AT7" s="201" t="s">
        <v>63</v>
      </c>
      <c r="AU7" s="201"/>
      <c r="AV7" s="201" t="s">
        <v>64</v>
      </c>
      <c r="AW7" s="201"/>
      <c r="AX7" s="201" t="s">
        <v>63</v>
      </c>
      <c r="AY7" s="201"/>
      <c r="AZ7" s="201" t="s">
        <v>64</v>
      </c>
      <c r="BA7" s="201"/>
      <c r="BB7" s="201" t="s">
        <v>63</v>
      </c>
      <c r="BC7" s="201"/>
      <c r="BD7" s="201" t="s">
        <v>64</v>
      </c>
      <c r="BE7" s="201"/>
      <c r="BF7" s="201" t="s">
        <v>63</v>
      </c>
      <c r="BG7" s="201"/>
      <c r="BH7" s="201" t="s">
        <v>64</v>
      </c>
      <c r="BI7" s="201"/>
      <c r="BJ7" s="201" t="s">
        <v>63</v>
      </c>
      <c r="BK7" s="201"/>
      <c r="BL7" s="201" t="s">
        <v>64</v>
      </c>
      <c r="BM7" s="201"/>
      <c r="BN7" s="201" t="s">
        <v>63</v>
      </c>
      <c r="BO7" s="201"/>
      <c r="BP7" s="201" t="s">
        <v>64</v>
      </c>
      <c r="BQ7" s="201"/>
      <c r="BR7" s="201" t="s">
        <v>63</v>
      </c>
      <c r="BS7" s="201"/>
      <c r="BT7" s="201" t="s">
        <v>64</v>
      </c>
      <c r="BU7" s="201"/>
      <c r="BV7" s="201" t="s">
        <v>63</v>
      </c>
      <c r="BW7" s="201"/>
      <c r="BX7" s="201" t="s">
        <v>64</v>
      </c>
      <c r="BY7" s="201"/>
      <c r="BZ7" s="201" t="s">
        <v>63</v>
      </c>
      <c r="CA7" s="201"/>
      <c r="CB7" s="201" t="s">
        <v>64</v>
      </c>
      <c r="CC7" s="201"/>
      <c r="CD7" s="201" t="s">
        <v>63</v>
      </c>
      <c r="CE7" s="201"/>
      <c r="CF7" s="201" t="s">
        <v>64</v>
      </c>
      <c r="CG7" s="201"/>
      <c r="CH7" s="201" t="s">
        <v>63</v>
      </c>
      <c r="CI7" s="201"/>
      <c r="CJ7" s="201" t="s">
        <v>64</v>
      </c>
      <c r="CK7" s="201"/>
      <c r="CL7" s="201" t="s">
        <v>63</v>
      </c>
      <c r="CM7" s="201"/>
      <c r="CN7" s="201" t="s">
        <v>64</v>
      </c>
      <c r="CO7" s="201"/>
      <c r="CP7" s="201" t="s">
        <v>63</v>
      </c>
      <c r="CQ7" s="201"/>
      <c r="CR7" s="201" t="s">
        <v>64</v>
      </c>
      <c r="CS7" s="201"/>
      <c r="CT7" s="201" t="s">
        <v>63</v>
      </c>
      <c r="CU7" s="201"/>
      <c r="CV7" s="201" t="s">
        <v>64</v>
      </c>
      <c r="CW7" s="201"/>
      <c r="CX7" s="201" t="s">
        <v>63</v>
      </c>
      <c r="CY7" s="201"/>
      <c r="CZ7" s="201" t="s">
        <v>64</v>
      </c>
      <c r="DA7" s="201"/>
      <c r="DB7" s="201" t="s">
        <v>63</v>
      </c>
      <c r="DC7" s="201"/>
      <c r="DD7" s="201" t="s">
        <v>64</v>
      </c>
      <c r="DE7" s="201"/>
      <c r="DF7" s="201" t="s">
        <v>63</v>
      </c>
      <c r="DG7" s="201"/>
      <c r="DH7" s="201" t="s">
        <v>64</v>
      </c>
      <c r="DI7" s="201"/>
      <c r="DJ7" s="201" t="s">
        <v>63</v>
      </c>
      <c r="DK7" s="201"/>
      <c r="DL7" s="201" t="s">
        <v>64</v>
      </c>
      <c r="DM7" s="201"/>
      <c r="DN7" s="232" t="s">
        <v>126</v>
      </c>
      <c r="DO7" s="233"/>
      <c r="DP7" s="201" t="s">
        <v>63</v>
      </c>
      <c r="DQ7" s="201"/>
      <c r="DR7" s="201" t="s">
        <v>64</v>
      </c>
      <c r="DS7" s="201"/>
      <c r="DT7" s="201" t="s">
        <v>64</v>
      </c>
      <c r="DU7" s="201"/>
    </row>
    <row r="8" spans="1:125" s="58" customFormat="1" ht="42" customHeight="1">
      <c r="B8" s="206"/>
      <c r="C8" s="207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6"/>
      <c r="AI8" s="66"/>
      <c r="AJ8" s="66"/>
      <c r="AK8" s="66"/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  <c r="DR8" s="65" t="s">
        <v>61</v>
      </c>
      <c r="DS8" s="66" t="s">
        <v>62</v>
      </c>
      <c r="DT8" s="65" t="s">
        <v>61</v>
      </c>
      <c r="DU8" s="66" t="s">
        <v>62</v>
      </c>
    </row>
    <row r="9" spans="1:125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79">
        <f t="shared" ref="AF9" si="1">AE9+1</f>
        <v>30</v>
      </c>
      <c r="AG9" s="79">
        <f t="shared" ref="AG9" si="2">AF9+1</f>
        <v>31</v>
      </c>
      <c r="AH9" s="79">
        <f t="shared" ref="AH9" si="3">AG9+1</f>
        <v>32</v>
      </c>
      <c r="AI9" s="79">
        <f t="shared" ref="AI9" si="4">AH9+1</f>
        <v>33</v>
      </c>
      <c r="AJ9" s="79">
        <f t="shared" ref="AJ9" si="5">AI9+1</f>
        <v>34</v>
      </c>
      <c r="AK9" s="79">
        <f t="shared" ref="AK9" si="6">AJ9+1</f>
        <v>35</v>
      </c>
      <c r="AL9" s="79">
        <f t="shared" ref="AL9" si="7">AK9+1</f>
        <v>36</v>
      </c>
      <c r="AM9" s="79">
        <f t="shared" ref="AM9" si="8">AL9+1</f>
        <v>37</v>
      </c>
      <c r="AN9" s="79">
        <f t="shared" ref="AN9" si="9">AM9+1</f>
        <v>38</v>
      </c>
      <c r="AO9" s="79">
        <f t="shared" ref="AO9" si="10">AN9+1</f>
        <v>39</v>
      </c>
      <c r="AP9" s="79">
        <f t="shared" ref="AP9" si="11">AO9+1</f>
        <v>40</v>
      </c>
      <c r="AQ9" s="79">
        <f t="shared" ref="AQ9" si="12">AP9+1</f>
        <v>41</v>
      </c>
      <c r="AR9" s="79">
        <f t="shared" ref="AR9" si="13">AQ9+1</f>
        <v>42</v>
      </c>
      <c r="AS9" s="79">
        <f t="shared" ref="AS9" si="14">AR9+1</f>
        <v>43</v>
      </c>
      <c r="AT9" s="79">
        <f t="shared" ref="AT9" si="15">AS9+1</f>
        <v>44</v>
      </c>
      <c r="AU9" s="79">
        <f t="shared" ref="AU9" si="16">AT9+1</f>
        <v>45</v>
      </c>
      <c r="AV9" s="79">
        <f t="shared" ref="AV9" si="17">AU9+1</f>
        <v>46</v>
      </c>
      <c r="AW9" s="79">
        <f t="shared" ref="AW9" si="18">AV9+1</f>
        <v>47</v>
      </c>
      <c r="AX9" s="79">
        <f t="shared" ref="AX9" si="19">AW9+1</f>
        <v>48</v>
      </c>
      <c r="AY9" s="79">
        <f t="shared" ref="AY9" si="20">AX9+1</f>
        <v>49</v>
      </c>
      <c r="AZ9" s="79">
        <f t="shared" ref="AZ9" si="21">AY9+1</f>
        <v>50</v>
      </c>
      <c r="BA9" s="79">
        <f t="shared" ref="BA9" si="22">AZ9+1</f>
        <v>51</v>
      </c>
      <c r="BB9" s="79">
        <f t="shared" ref="BB9" si="23">BA9+1</f>
        <v>52</v>
      </c>
      <c r="BC9" s="79">
        <f t="shared" ref="BC9" si="24">BB9+1</f>
        <v>53</v>
      </c>
      <c r="BD9" s="79">
        <f t="shared" ref="BD9" si="25">BC9+1</f>
        <v>54</v>
      </c>
      <c r="BE9" s="79">
        <f t="shared" ref="BE9" si="26">BD9+1</f>
        <v>55</v>
      </c>
      <c r="BF9" s="79">
        <f t="shared" ref="BF9" si="27">BE9+1</f>
        <v>56</v>
      </c>
      <c r="BG9" s="79">
        <f t="shared" ref="BG9" si="28">BF9+1</f>
        <v>57</v>
      </c>
      <c r="BH9" s="79">
        <f t="shared" ref="BH9" si="29">BG9+1</f>
        <v>58</v>
      </c>
      <c r="BI9" s="79">
        <f t="shared" ref="BI9" si="30">BH9+1</f>
        <v>59</v>
      </c>
      <c r="BJ9" s="79">
        <f t="shared" ref="BJ9" si="31">BI9+1</f>
        <v>60</v>
      </c>
      <c r="BK9" s="79">
        <f t="shared" ref="BK9" si="32">BJ9+1</f>
        <v>61</v>
      </c>
      <c r="BL9" s="79">
        <f t="shared" ref="BL9" si="33">BK9+1</f>
        <v>62</v>
      </c>
      <c r="BM9" s="79">
        <f t="shared" ref="BM9" si="34">BL9+1</f>
        <v>63</v>
      </c>
      <c r="BN9" s="79">
        <f t="shared" ref="BN9" si="35">BM9+1</f>
        <v>64</v>
      </c>
      <c r="BO9" s="79">
        <f t="shared" ref="BO9" si="36">BN9+1</f>
        <v>65</v>
      </c>
      <c r="BP9" s="79">
        <f t="shared" ref="BP9" si="37">BO9+1</f>
        <v>66</v>
      </c>
      <c r="BQ9" s="79">
        <f t="shared" ref="BQ9" si="38">BP9+1</f>
        <v>67</v>
      </c>
      <c r="BR9" s="79">
        <f t="shared" ref="BR9" si="39">BQ9+1</f>
        <v>68</v>
      </c>
      <c r="BS9" s="79">
        <f t="shared" ref="BS9" si="40">BR9+1</f>
        <v>69</v>
      </c>
      <c r="BT9" s="79">
        <f t="shared" ref="BT9" si="41">BS9+1</f>
        <v>70</v>
      </c>
      <c r="BU9" s="79">
        <f t="shared" ref="BU9" si="42">BT9+1</f>
        <v>71</v>
      </c>
      <c r="BV9" s="79">
        <f t="shared" ref="BV9" si="43">BU9+1</f>
        <v>72</v>
      </c>
      <c r="BW9" s="79">
        <f t="shared" ref="BW9" si="44">BV9+1</f>
        <v>73</v>
      </c>
      <c r="BX9" s="79">
        <f t="shared" ref="BX9" si="45">BW9+1</f>
        <v>74</v>
      </c>
      <c r="BY9" s="79">
        <f t="shared" ref="BY9" si="46">BX9+1</f>
        <v>75</v>
      </c>
      <c r="BZ9" s="79">
        <f t="shared" ref="BZ9" si="47">BY9+1</f>
        <v>76</v>
      </c>
      <c r="CA9" s="79">
        <f t="shared" ref="CA9" si="48">BZ9+1</f>
        <v>77</v>
      </c>
      <c r="CB9" s="79">
        <f t="shared" ref="CB9" si="49">CA9+1</f>
        <v>78</v>
      </c>
      <c r="CC9" s="79">
        <f t="shared" ref="CC9" si="50">CB9+1</f>
        <v>79</v>
      </c>
      <c r="CD9" s="79">
        <f t="shared" ref="CD9" si="51">CC9+1</f>
        <v>80</v>
      </c>
      <c r="CE9" s="79">
        <f t="shared" ref="CE9" si="52">CD9+1</f>
        <v>81</v>
      </c>
      <c r="CF9" s="79">
        <f t="shared" ref="CF9" si="53">CE9+1</f>
        <v>82</v>
      </c>
      <c r="CG9" s="79">
        <f t="shared" ref="CG9" si="54">CF9+1</f>
        <v>83</v>
      </c>
      <c r="CH9" s="79">
        <f t="shared" ref="CH9" si="55">CG9+1</f>
        <v>84</v>
      </c>
      <c r="CI9" s="79">
        <f t="shared" ref="CI9" si="56">CH9+1</f>
        <v>85</v>
      </c>
      <c r="CJ9" s="79">
        <f t="shared" ref="CJ9" si="57">CI9+1</f>
        <v>86</v>
      </c>
      <c r="CK9" s="79">
        <f t="shared" ref="CK9" si="58">CJ9+1</f>
        <v>87</v>
      </c>
      <c r="CL9" s="79">
        <f t="shared" ref="CL9" si="59">CK9+1</f>
        <v>88</v>
      </c>
      <c r="CM9" s="79">
        <f t="shared" ref="CM9" si="60">CL9+1</f>
        <v>89</v>
      </c>
      <c r="CN9" s="79">
        <f t="shared" ref="CN9" si="61">CM9+1</f>
        <v>90</v>
      </c>
      <c r="CO9" s="79">
        <f t="shared" ref="CO9" si="62">CN9+1</f>
        <v>91</v>
      </c>
      <c r="CP9" s="79">
        <f t="shared" ref="CP9" si="63">CO9+1</f>
        <v>92</v>
      </c>
      <c r="CQ9" s="79">
        <f t="shared" ref="CQ9" si="64">CP9+1</f>
        <v>93</v>
      </c>
      <c r="CR9" s="79">
        <f t="shared" ref="CR9" si="65">CQ9+1</f>
        <v>94</v>
      </c>
      <c r="CS9" s="79">
        <f t="shared" ref="CS9" si="66">CR9+1</f>
        <v>95</v>
      </c>
      <c r="CT9" s="79">
        <f t="shared" ref="CT9" si="67">CS9+1</f>
        <v>96</v>
      </c>
      <c r="CU9" s="79">
        <f t="shared" ref="CU9" si="68">CT9+1</f>
        <v>97</v>
      </c>
      <c r="CV9" s="79">
        <f t="shared" ref="CV9" si="69">CU9+1</f>
        <v>98</v>
      </c>
      <c r="CW9" s="79">
        <f t="shared" ref="CW9" si="70">CV9+1</f>
        <v>99</v>
      </c>
      <c r="CX9" s="79">
        <f t="shared" ref="CX9" si="71">CW9+1</f>
        <v>100</v>
      </c>
      <c r="CY9" s="79">
        <f t="shared" ref="CY9" si="72">CX9+1</f>
        <v>101</v>
      </c>
      <c r="CZ9" s="79">
        <f t="shared" ref="CZ9" si="73">CY9+1</f>
        <v>102</v>
      </c>
      <c r="DA9" s="79">
        <f t="shared" ref="DA9" si="74">CZ9+1</f>
        <v>103</v>
      </c>
      <c r="DB9" s="79">
        <f t="shared" ref="DB9" si="75">DA9+1</f>
        <v>104</v>
      </c>
      <c r="DC9" s="79">
        <f t="shared" ref="DC9" si="76">DB9+1</f>
        <v>105</v>
      </c>
      <c r="DD9" s="79">
        <f t="shared" ref="DD9" si="77">DC9+1</f>
        <v>106</v>
      </c>
      <c r="DE9" s="79">
        <f t="shared" ref="DE9" si="78">DD9+1</f>
        <v>107</v>
      </c>
      <c r="DF9" s="79">
        <f t="shared" ref="DF9" si="79">DE9+1</f>
        <v>108</v>
      </c>
      <c r="DG9" s="79">
        <f t="shared" ref="DG9" si="80">DF9+1</f>
        <v>109</v>
      </c>
      <c r="DH9" s="79">
        <f t="shared" ref="DH9" si="81">DG9+1</f>
        <v>110</v>
      </c>
      <c r="DI9" s="79">
        <f t="shared" ref="DI9" si="82">DH9+1</f>
        <v>111</v>
      </c>
      <c r="DJ9" s="79">
        <f t="shared" ref="DJ9" si="83">DI9+1</f>
        <v>112</v>
      </c>
      <c r="DK9" s="79">
        <f t="shared" ref="DK9" si="84">DJ9+1</f>
        <v>113</v>
      </c>
      <c r="DL9" s="79">
        <f t="shared" ref="DL9" si="85">DK9+1</f>
        <v>114</v>
      </c>
      <c r="DM9" s="79">
        <f t="shared" ref="DM9" si="86">DL9+1</f>
        <v>115</v>
      </c>
      <c r="DN9" s="79">
        <f t="shared" ref="DN9" si="87">DM9+1</f>
        <v>116</v>
      </c>
      <c r="DO9" s="79">
        <f t="shared" ref="DO9" si="88">DN9+1</f>
        <v>117</v>
      </c>
      <c r="DP9" s="79">
        <f t="shared" ref="DP9" si="89">DO9+1</f>
        <v>118</v>
      </c>
      <c r="DQ9" s="79">
        <f t="shared" ref="DQ9" si="90">DP9+1</f>
        <v>119</v>
      </c>
      <c r="DR9" s="79">
        <f t="shared" ref="DR9" si="91">DQ9+1</f>
        <v>120</v>
      </c>
      <c r="DS9" s="79">
        <f t="shared" ref="DS9" si="92">DR9+1</f>
        <v>121</v>
      </c>
      <c r="DT9" s="79">
        <f t="shared" ref="DT9" si="93">DS9+1</f>
        <v>122</v>
      </c>
      <c r="DU9" s="79">
        <f t="shared" ref="DU9" si="94">DT9+1</f>
        <v>123</v>
      </c>
    </row>
    <row r="10" spans="1:125" s="68" customFormat="1" ht="21" customHeight="1">
      <c r="B10" s="73">
        <v>1</v>
      </c>
      <c r="C10" s="75" t="s">
        <v>132</v>
      </c>
      <c r="D10" s="78">
        <v>823030.34889999998</v>
      </c>
      <c r="E10" s="78">
        <v>522428.36330000003</v>
      </c>
      <c r="F10" s="78">
        <v>705554.2</v>
      </c>
      <c r="G10" s="78">
        <v>445688.00060000003</v>
      </c>
      <c r="H10" s="78">
        <v>117476.1489</v>
      </c>
      <c r="I10" s="78">
        <v>76740.362699999998</v>
      </c>
      <c r="J10" s="78">
        <v>226120</v>
      </c>
      <c r="K10" s="78">
        <v>143548.48610000001</v>
      </c>
      <c r="L10" s="78">
        <v>6824.1</v>
      </c>
      <c r="M10" s="78">
        <v>1760.0350000000001</v>
      </c>
      <c r="N10" s="78">
        <v>205412</v>
      </c>
      <c r="O10" s="78">
        <v>129867.88710000001</v>
      </c>
      <c r="P10" s="78">
        <v>750</v>
      </c>
      <c r="Q10" s="78">
        <v>150</v>
      </c>
      <c r="R10" s="78">
        <v>11330</v>
      </c>
      <c r="S10" s="78">
        <v>6097.076</v>
      </c>
      <c r="T10" s="78">
        <v>6074.1</v>
      </c>
      <c r="U10" s="78">
        <v>1610.0350000000001</v>
      </c>
      <c r="V10" s="78">
        <v>550</v>
      </c>
      <c r="W10" s="78">
        <v>200</v>
      </c>
      <c r="X10" s="78">
        <v>0</v>
      </c>
      <c r="Y10" s="78">
        <v>0</v>
      </c>
      <c r="Z10" s="78">
        <v>650</v>
      </c>
      <c r="AA10" s="78">
        <v>0</v>
      </c>
      <c r="AB10" s="78">
        <v>0</v>
      </c>
      <c r="AC10" s="78">
        <v>0</v>
      </c>
      <c r="AD10" s="78">
        <v>4296</v>
      </c>
      <c r="AE10" s="78">
        <v>2031</v>
      </c>
      <c r="AF10" s="78">
        <v>43833.841899999999</v>
      </c>
      <c r="AG10" s="78">
        <v>15737.0607</v>
      </c>
      <c r="AH10" s="78">
        <v>0</v>
      </c>
      <c r="AI10" s="78">
        <v>0</v>
      </c>
      <c r="AJ10" s="78">
        <v>0</v>
      </c>
      <c r="AK10" s="78">
        <v>0</v>
      </c>
      <c r="AL10" s="78">
        <v>2246</v>
      </c>
      <c r="AM10" s="78">
        <v>1536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2050</v>
      </c>
      <c r="AU10" s="78">
        <v>495</v>
      </c>
      <c r="AV10" s="78">
        <v>43833.841899999999</v>
      </c>
      <c r="AW10" s="78">
        <v>41660.870699999999</v>
      </c>
      <c r="AX10" s="78">
        <v>0</v>
      </c>
      <c r="AY10" s="78">
        <v>0</v>
      </c>
      <c r="AZ10" s="78">
        <v>0</v>
      </c>
      <c r="BA10" s="78">
        <v>-25923.81</v>
      </c>
      <c r="BB10" s="78">
        <v>140635.5</v>
      </c>
      <c r="BC10" s="78">
        <v>93306.084000000003</v>
      </c>
      <c r="BD10" s="78">
        <v>0</v>
      </c>
      <c r="BE10" s="78">
        <v>0</v>
      </c>
      <c r="BF10" s="78">
        <v>97680</v>
      </c>
      <c r="BG10" s="78">
        <v>63913.959000000003</v>
      </c>
      <c r="BH10" s="78">
        <v>0</v>
      </c>
      <c r="BI10" s="78">
        <v>0</v>
      </c>
      <c r="BJ10" s="78">
        <v>42955.5</v>
      </c>
      <c r="BK10" s="78">
        <v>29392.125</v>
      </c>
      <c r="BL10" s="78">
        <v>0</v>
      </c>
      <c r="BM10" s="78">
        <v>0</v>
      </c>
      <c r="BN10" s="78">
        <v>15900</v>
      </c>
      <c r="BO10" s="78">
        <v>7714.3064999999997</v>
      </c>
      <c r="BP10" s="78">
        <v>51613.404999999999</v>
      </c>
      <c r="BQ10" s="78">
        <v>44039.199999999997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600</v>
      </c>
      <c r="CA10" s="78">
        <v>0</v>
      </c>
      <c r="CB10" s="78">
        <v>21676</v>
      </c>
      <c r="CC10" s="78">
        <v>16121.95</v>
      </c>
      <c r="CD10" s="78">
        <v>15300</v>
      </c>
      <c r="CE10" s="78">
        <v>7714.3064999999997</v>
      </c>
      <c r="CF10" s="78">
        <v>29937.404999999999</v>
      </c>
      <c r="CG10" s="78">
        <v>27917.25</v>
      </c>
      <c r="CH10" s="78">
        <v>0</v>
      </c>
      <c r="CI10" s="78">
        <v>0</v>
      </c>
      <c r="CJ10" s="78">
        <v>0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5214</v>
      </c>
      <c r="CQ10" s="78">
        <v>1844.4</v>
      </c>
      <c r="CR10" s="78">
        <v>15204.802</v>
      </c>
      <c r="CS10" s="78">
        <v>15204.066999999999</v>
      </c>
      <c r="CT10" s="78">
        <v>3000</v>
      </c>
      <c r="CU10" s="78">
        <v>254</v>
      </c>
      <c r="CV10" s="78">
        <v>15204.802</v>
      </c>
      <c r="CW10" s="78">
        <v>15204.066999999999</v>
      </c>
      <c r="CX10" s="78">
        <v>0</v>
      </c>
      <c r="CY10" s="78">
        <v>0</v>
      </c>
      <c r="CZ10" s="78">
        <v>9290.8019999999997</v>
      </c>
      <c r="DA10" s="78">
        <v>9290.8019999999997</v>
      </c>
      <c r="DB10" s="78">
        <v>303303.3</v>
      </c>
      <c r="DC10" s="78">
        <v>193743.72399999999</v>
      </c>
      <c r="DD10" s="78">
        <v>0</v>
      </c>
      <c r="DE10" s="78">
        <v>0</v>
      </c>
      <c r="DF10" s="78">
        <v>242827.3</v>
      </c>
      <c r="DG10" s="78">
        <v>152421.82699999999</v>
      </c>
      <c r="DH10" s="78">
        <v>0</v>
      </c>
      <c r="DI10" s="78">
        <v>0</v>
      </c>
      <c r="DJ10" s="78">
        <v>3800</v>
      </c>
      <c r="DK10" s="78">
        <v>3300</v>
      </c>
      <c r="DL10" s="78">
        <v>0</v>
      </c>
      <c r="DM10" s="78">
        <v>0</v>
      </c>
      <c r="DN10" s="78">
        <v>5085.3999999999996</v>
      </c>
      <c r="DO10" s="78">
        <v>0</v>
      </c>
      <c r="DP10" s="78">
        <v>5085.3999999999996</v>
      </c>
      <c r="DQ10" s="78">
        <v>0</v>
      </c>
      <c r="DR10" s="78">
        <v>0</v>
      </c>
      <c r="DS10" s="78">
        <v>0</v>
      </c>
      <c r="DT10" s="70">
        <v>0</v>
      </c>
      <c r="DU10" s="70">
        <v>0</v>
      </c>
    </row>
    <row r="11" spans="1:125" s="68" customFormat="1" ht="21" customHeight="1">
      <c r="B11" s="73">
        <v>2</v>
      </c>
      <c r="C11" s="75" t="s">
        <v>133</v>
      </c>
      <c r="D11" s="78">
        <v>909243.84699999995</v>
      </c>
      <c r="E11" s="78">
        <v>528168.87930000003</v>
      </c>
      <c r="F11" s="78">
        <v>617313.76989999996</v>
      </c>
      <c r="G11" s="78">
        <v>419278.7868</v>
      </c>
      <c r="H11" s="78">
        <v>291930.07709999999</v>
      </c>
      <c r="I11" s="78">
        <v>108890.0925</v>
      </c>
      <c r="J11" s="78">
        <v>139176.6439</v>
      </c>
      <c r="K11" s="78">
        <v>96378.6342</v>
      </c>
      <c r="L11" s="78">
        <v>72304</v>
      </c>
      <c r="M11" s="78">
        <v>34849.072</v>
      </c>
      <c r="N11" s="78">
        <v>130472.4439</v>
      </c>
      <c r="O11" s="78">
        <v>92365.620200000005</v>
      </c>
      <c r="P11" s="78">
        <v>2000</v>
      </c>
      <c r="Q11" s="78">
        <v>1760.1</v>
      </c>
      <c r="R11" s="78">
        <v>2210</v>
      </c>
      <c r="S11" s="78">
        <v>698.04</v>
      </c>
      <c r="T11" s="78">
        <v>70304</v>
      </c>
      <c r="U11" s="78">
        <v>33088.972000000002</v>
      </c>
      <c r="V11" s="78">
        <v>2759</v>
      </c>
      <c r="W11" s="78">
        <v>0</v>
      </c>
      <c r="X11" s="78">
        <v>0</v>
      </c>
      <c r="Y11" s="78">
        <v>0</v>
      </c>
      <c r="Z11" s="78">
        <v>1500</v>
      </c>
      <c r="AA11" s="78">
        <v>300</v>
      </c>
      <c r="AB11" s="78">
        <v>0</v>
      </c>
      <c r="AC11" s="78">
        <v>0</v>
      </c>
      <c r="AD11" s="78">
        <v>72840.195000000007</v>
      </c>
      <c r="AE11" s="78">
        <v>40966.627999999997</v>
      </c>
      <c r="AF11" s="78">
        <v>7317.9270999999999</v>
      </c>
      <c r="AG11" s="78">
        <v>8809.7090000000007</v>
      </c>
      <c r="AH11" s="78">
        <v>0</v>
      </c>
      <c r="AI11" s="78">
        <v>0</v>
      </c>
      <c r="AJ11" s="78">
        <v>0</v>
      </c>
      <c r="AK11" s="78">
        <v>0</v>
      </c>
      <c r="AL11" s="78">
        <v>6021</v>
      </c>
      <c r="AM11" s="78">
        <v>5554.5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62695.544999999998</v>
      </c>
      <c r="AU11" s="78">
        <v>31445.527999999998</v>
      </c>
      <c r="AV11" s="78">
        <v>42861.25</v>
      </c>
      <c r="AW11" s="78">
        <v>9019.3389999999999</v>
      </c>
      <c r="AX11" s="78">
        <v>0</v>
      </c>
      <c r="AY11" s="78">
        <v>0</v>
      </c>
      <c r="AZ11" s="78">
        <v>-35818.322899999999</v>
      </c>
      <c r="BA11" s="78">
        <v>-484.63</v>
      </c>
      <c r="BB11" s="78">
        <v>96002.486999999994</v>
      </c>
      <c r="BC11" s="78">
        <v>77700</v>
      </c>
      <c r="BD11" s="78">
        <v>13384</v>
      </c>
      <c r="BE11" s="78">
        <v>5963.5159999999996</v>
      </c>
      <c r="BF11" s="78">
        <v>82462.476999999999</v>
      </c>
      <c r="BG11" s="78">
        <v>66200</v>
      </c>
      <c r="BH11" s="78">
        <v>13384</v>
      </c>
      <c r="BI11" s="78">
        <v>5963.5159999999996</v>
      </c>
      <c r="BJ11" s="78">
        <v>0</v>
      </c>
      <c r="BK11" s="78">
        <v>0</v>
      </c>
      <c r="BL11" s="78">
        <v>0</v>
      </c>
      <c r="BM11" s="78">
        <v>0</v>
      </c>
      <c r="BN11" s="78">
        <v>59543.309000000001</v>
      </c>
      <c r="BO11" s="78">
        <v>39780.953600000001</v>
      </c>
      <c r="BP11" s="78">
        <v>121879</v>
      </c>
      <c r="BQ11" s="78">
        <v>35693.754999999997</v>
      </c>
      <c r="BR11" s="78">
        <v>21968.365000000002</v>
      </c>
      <c r="BS11" s="78">
        <v>16209.579</v>
      </c>
      <c r="BT11" s="78">
        <v>15840</v>
      </c>
      <c r="BU11" s="78">
        <v>10788.721</v>
      </c>
      <c r="BV11" s="78">
        <v>1445</v>
      </c>
      <c r="BW11" s="78">
        <v>241.5</v>
      </c>
      <c r="BX11" s="78">
        <v>1395</v>
      </c>
      <c r="BY11" s="78">
        <v>300</v>
      </c>
      <c r="BZ11" s="78">
        <v>5133.6000000000004</v>
      </c>
      <c r="CA11" s="78">
        <v>4100</v>
      </c>
      <c r="CB11" s="78">
        <v>63691</v>
      </c>
      <c r="CC11" s="78">
        <v>11254.696</v>
      </c>
      <c r="CD11" s="78">
        <v>30996.344000000001</v>
      </c>
      <c r="CE11" s="78">
        <v>19229.874599999999</v>
      </c>
      <c r="CF11" s="78">
        <v>40953</v>
      </c>
      <c r="CG11" s="78">
        <v>13350.338</v>
      </c>
      <c r="CH11" s="78">
        <v>0</v>
      </c>
      <c r="CI11" s="78">
        <v>0</v>
      </c>
      <c r="CJ11" s="78">
        <v>0</v>
      </c>
      <c r="CK11" s="78">
        <v>0</v>
      </c>
      <c r="CL11" s="78">
        <v>150</v>
      </c>
      <c r="CM11" s="78">
        <v>150</v>
      </c>
      <c r="CN11" s="78">
        <v>0</v>
      </c>
      <c r="CO11" s="78">
        <v>0</v>
      </c>
      <c r="CP11" s="78">
        <v>46470.207000000002</v>
      </c>
      <c r="CQ11" s="78">
        <v>36162.231</v>
      </c>
      <c r="CR11" s="78">
        <v>63486.35</v>
      </c>
      <c r="CS11" s="78">
        <v>20414.233499999998</v>
      </c>
      <c r="CT11" s="78">
        <v>7600</v>
      </c>
      <c r="CU11" s="78">
        <v>7564.92</v>
      </c>
      <c r="CV11" s="78">
        <v>5000</v>
      </c>
      <c r="CW11" s="78">
        <v>0</v>
      </c>
      <c r="CX11" s="78">
        <v>0</v>
      </c>
      <c r="CY11" s="78">
        <v>0</v>
      </c>
      <c r="CZ11" s="78">
        <v>0</v>
      </c>
      <c r="DA11" s="78">
        <v>0</v>
      </c>
      <c r="DB11" s="78">
        <v>180941.736</v>
      </c>
      <c r="DC11" s="78">
        <v>119532.6</v>
      </c>
      <c r="DD11" s="78">
        <v>13558.8</v>
      </c>
      <c r="DE11" s="78">
        <v>3159.8069999999998</v>
      </c>
      <c r="DF11" s="78">
        <v>105356.697</v>
      </c>
      <c r="DG11" s="78">
        <v>69024.926999999996</v>
      </c>
      <c r="DH11" s="78">
        <v>13558.8</v>
      </c>
      <c r="DI11" s="78">
        <v>3159.8069999999998</v>
      </c>
      <c r="DJ11" s="78">
        <v>13000</v>
      </c>
      <c r="DK11" s="78">
        <v>8307.74</v>
      </c>
      <c r="DL11" s="78">
        <v>0</v>
      </c>
      <c r="DM11" s="78">
        <v>0</v>
      </c>
      <c r="DN11" s="78">
        <v>4930.192</v>
      </c>
      <c r="DO11" s="78">
        <v>0</v>
      </c>
      <c r="DP11" s="78">
        <v>4930.192</v>
      </c>
      <c r="DQ11" s="78">
        <v>0</v>
      </c>
      <c r="DR11" s="78">
        <v>0</v>
      </c>
      <c r="DS11" s="78">
        <v>0</v>
      </c>
      <c r="DT11" s="70">
        <v>0</v>
      </c>
      <c r="DU11" s="70">
        <v>0</v>
      </c>
    </row>
    <row r="12" spans="1:125" s="68" customFormat="1" ht="21.75" customHeight="1">
      <c r="B12" s="73">
        <v>3</v>
      </c>
      <c r="C12" s="75" t="s">
        <v>134</v>
      </c>
      <c r="D12" s="78">
        <v>824425.64839999995</v>
      </c>
      <c r="E12" s="78">
        <v>546470.12419999996</v>
      </c>
      <c r="F12" s="78">
        <v>699383.86419999995</v>
      </c>
      <c r="G12" s="78">
        <v>476881.86080000002</v>
      </c>
      <c r="H12" s="78">
        <v>125041.78419999999</v>
      </c>
      <c r="I12" s="78">
        <v>69588.263399999996</v>
      </c>
      <c r="J12" s="78">
        <v>283679</v>
      </c>
      <c r="K12" s="78">
        <v>180883.9909</v>
      </c>
      <c r="L12" s="78">
        <v>8000</v>
      </c>
      <c r="M12" s="78">
        <v>6463.1751999999997</v>
      </c>
      <c r="N12" s="78">
        <v>260000</v>
      </c>
      <c r="O12" s="78">
        <v>176642.0239</v>
      </c>
      <c r="P12" s="78">
        <v>1000</v>
      </c>
      <c r="Q12" s="78">
        <v>993.67520000000002</v>
      </c>
      <c r="R12" s="78">
        <v>21680</v>
      </c>
      <c r="S12" s="78">
        <v>2907.91</v>
      </c>
      <c r="T12" s="78">
        <v>7000</v>
      </c>
      <c r="U12" s="78">
        <v>5469.5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96966.13</v>
      </c>
      <c r="AE12" s="78">
        <v>74066.13</v>
      </c>
      <c r="AF12" s="78">
        <v>111041.78419999999</v>
      </c>
      <c r="AG12" s="78">
        <v>63125.088199999998</v>
      </c>
      <c r="AH12" s="78">
        <v>0</v>
      </c>
      <c r="AI12" s="78">
        <v>0</v>
      </c>
      <c r="AJ12" s="78">
        <v>0</v>
      </c>
      <c r="AK12" s="78">
        <v>0</v>
      </c>
      <c r="AL12" s="78">
        <v>96966.13</v>
      </c>
      <c r="AM12" s="78">
        <v>74066.13</v>
      </c>
      <c r="AN12" s="78">
        <v>42430</v>
      </c>
      <c r="AO12" s="78">
        <v>9519.6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97611.784199999995</v>
      </c>
      <c r="AW12" s="78">
        <v>72378.918000000005</v>
      </c>
      <c r="AX12" s="78">
        <v>0</v>
      </c>
      <c r="AY12" s="78">
        <v>0</v>
      </c>
      <c r="AZ12" s="78">
        <v>-29000</v>
      </c>
      <c r="BA12" s="78">
        <v>-18773.429800000002</v>
      </c>
      <c r="BB12" s="78">
        <v>72000</v>
      </c>
      <c r="BC12" s="78">
        <v>54000</v>
      </c>
      <c r="BD12" s="78">
        <v>0</v>
      </c>
      <c r="BE12" s="78">
        <v>0</v>
      </c>
      <c r="BF12" s="78">
        <v>72000</v>
      </c>
      <c r="BG12" s="78">
        <v>54000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10000</v>
      </c>
      <c r="BO12" s="78">
        <v>7692.8899000000001</v>
      </c>
      <c r="BP12" s="78">
        <v>6000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6000</v>
      </c>
      <c r="CC12" s="78">
        <v>0</v>
      </c>
      <c r="CD12" s="78">
        <v>10000</v>
      </c>
      <c r="CE12" s="78">
        <v>7692.8899000000001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66800</v>
      </c>
      <c r="CQ12" s="78">
        <v>45230</v>
      </c>
      <c r="CR12" s="78">
        <v>0</v>
      </c>
      <c r="CS12" s="78">
        <v>0</v>
      </c>
      <c r="CT12" s="78">
        <v>66800</v>
      </c>
      <c r="CU12" s="78">
        <v>45230</v>
      </c>
      <c r="CV12" s="78">
        <v>0</v>
      </c>
      <c r="CW12" s="78">
        <v>0</v>
      </c>
      <c r="CX12" s="78">
        <v>22300</v>
      </c>
      <c r="CY12" s="78">
        <v>17430</v>
      </c>
      <c r="CZ12" s="78">
        <v>0</v>
      </c>
      <c r="DA12" s="78">
        <v>0</v>
      </c>
      <c r="DB12" s="78">
        <v>153171.23000000001</v>
      </c>
      <c r="DC12" s="78">
        <v>111703.85</v>
      </c>
      <c r="DD12" s="78">
        <v>0</v>
      </c>
      <c r="DE12" s="78">
        <v>0</v>
      </c>
      <c r="DF12" s="78">
        <v>111971.23</v>
      </c>
      <c r="DG12" s="78">
        <v>80938.850000000006</v>
      </c>
      <c r="DH12" s="78">
        <v>0</v>
      </c>
      <c r="DI12" s="78">
        <v>0</v>
      </c>
      <c r="DJ12" s="78">
        <v>6000</v>
      </c>
      <c r="DK12" s="78">
        <v>3305</v>
      </c>
      <c r="DL12" s="78">
        <v>0</v>
      </c>
      <c r="DM12" s="78">
        <v>0</v>
      </c>
      <c r="DN12" s="78">
        <v>10767.504199999999</v>
      </c>
      <c r="DO12" s="78">
        <v>0</v>
      </c>
      <c r="DP12" s="78">
        <v>10767.504199999999</v>
      </c>
      <c r="DQ12" s="78">
        <v>0</v>
      </c>
      <c r="DR12" s="78">
        <v>0</v>
      </c>
      <c r="DS12" s="78">
        <v>0</v>
      </c>
      <c r="DT12" s="70">
        <v>0</v>
      </c>
      <c r="DU12" s="70">
        <v>0</v>
      </c>
    </row>
    <row r="13" spans="1:125" s="68" customFormat="1" ht="20.25" customHeight="1">
      <c r="B13" s="73">
        <v>4</v>
      </c>
      <c r="C13" s="75" t="s">
        <v>135</v>
      </c>
      <c r="D13" s="78">
        <v>592603.62919999997</v>
      </c>
      <c r="E13" s="78">
        <v>337666.9632</v>
      </c>
      <c r="F13" s="78">
        <v>504782.79450000002</v>
      </c>
      <c r="G13" s="78">
        <v>314302.5232</v>
      </c>
      <c r="H13" s="78">
        <v>125820.83470000001</v>
      </c>
      <c r="I13" s="78">
        <v>61364.44</v>
      </c>
      <c r="J13" s="78">
        <v>287402.00030000001</v>
      </c>
      <c r="K13" s="78">
        <v>194761.77900000001</v>
      </c>
      <c r="L13" s="78">
        <v>46354.9617</v>
      </c>
      <c r="M13" s="78">
        <v>35791.357000000004</v>
      </c>
      <c r="N13" s="78">
        <v>199450</v>
      </c>
      <c r="O13" s="78">
        <v>133204.74799999999</v>
      </c>
      <c r="P13" s="78">
        <v>2000</v>
      </c>
      <c r="Q13" s="78">
        <v>1011.8</v>
      </c>
      <c r="R13" s="78">
        <v>87452.0003</v>
      </c>
      <c r="S13" s="78">
        <v>61444.311000000002</v>
      </c>
      <c r="T13" s="78">
        <v>44354.9617</v>
      </c>
      <c r="U13" s="78">
        <v>34779.557000000001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22252.894199999999</v>
      </c>
      <c r="AE13" s="78">
        <v>20438.999199999998</v>
      </c>
      <c r="AF13" s="78">
        <v>17944</v>
      </c>
      <c r="AG13" s="78">
        <v>-17548.401000000002</v>
      </c>
      <c r="AH13" s="78">
        <v>0</v>
      </c>
      <c r="AI13" s="78">
        <v>0</v>
      </c>
      <c r="AJ13" s="78">
        <v>0</v>
      </c>
      <c r="AK13" s="78">
        <v>0</v>
      </c>
      <c r="AL13" s="78">
        <v>15252.894200000001</v>
      </c>
      <c r="AM13" s="78">
        <v>13726.199199999999</v>
      </c>
      <c r="AN13" s="78">
        <v>7944</v>
      </c>
      <c r="AO13" s="78">
        <v>7597.94</v>
      </c>
      <c r="AP13" s="78">
        <v>0</v>
      </c>
      <c r="AQ13" s="78">
        <v>0</v>
      </c>
      <c r="AR13" s="78">
        <v>0</v>
      </c>
      <c r="AS13" s="78">
        <v>0</v>
      </c>
      <c r="AT13" s="78">
        <v>7000</v>
      </c>
      <c r="AU13" s="78">
        <v>6712.8</v>
      </c>
      <c r="AV13" s="78">
        <v>20000</v>
      </c>
      <c r="AW13" s="78">
        <v>0</v>
      </c>
      <c r="AX13" s="78">
        <v>0</v>
      </c>
      <c r="AY13" s="78">
        <v>0</v>
      </c>
      <c r="AZ13" s="78">
        <v>-10000</v>
      </c>
      <c r="BA13" s="78">
        <v>-25146.341</v>
      </c>
      <c r="BB13" s="78">
        <v>7000</v>
      </c>
      <c r="BC13" s="78">
        <v>5690.7629999999999</v>
      </c>
      <c r="BD13" s="78">
        <v>0</v>
      </c>
      <c r="BE13" s="78">
        <v>0</v>
      </c>
      <c r="BF13" s="78">
        <v>6000</v>
      </c>
      <c r="BG13" s="78">
        <v>5453.1629999999996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7700</v>
      </c>
      <c r="BO13" s="78">
        <v>5566.4080000000004</v>
      </c>
      <c r="BP13" s="78">
        <v>61521.873</v>
      </c>
      <c r="BQ13" s="78">
        <v>43121.483999999997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7000</v>
      </c>
      <c r="CA13" s="78">
        <v>4915.6329999999998</v>
      </c>
      <c r="CB13" s="78">
        <v>59761.873</v>
      </c>
      <c r="CC13" s="78">
        <v>41361.483999999997</v>
      </c>
      <c r="CD13" s="78">
        <v>700</v>
      </c>
      <c r="CE13" s="78">
        <v>650.77499999999998</v>
      </c>
      <c r="CF13" s="78">
        <v>1760</v>
      </c>
      <c r="CG13" s="78">
        <v>1760</v>
      </c>
      <c r="CH13" s="78">
        <v>0</v>
      </c>
      <c r="CI13" s="78">
        <v>0</v>
      </c>
      <c r="CJ13" s="78">
        <v>0</v>
      </c>
      <c r="CK13" s="78">
        <v>0</v>
      </c>
      <c r="CL13" s="78">
        <v>0</v>
      </c>
      <c r="CM13" s="78">
        <v>0</v>
      </c>
      <c r="CN13" s="78">
        <v>0</v>
      </c>
      <c r="CO13" s="78">
        <v>0</v>
      </c>
      <c r="CP13" s="78">
        <v>7100</v>
      </c>
      <c r="CQ13" s="78">
        <v>3193.52</v>
      </c>
      <c r="CR13" s="78">
        <v>0</v>
      </c>
      <c r="CS13" s="78">
        <v>0</v>
      </c>
      <c r="CT13" s="78">
        <v>7100</v>
      </c>
      <c r="CU13" s="78">
        <v>3193.52</v>
      </c>
      <c r="CV13" s="78">
        <v>0</v>
      </c>
      <c r="CW13" s="78">
        <v>0</v>
      </c>
      <c r="CX13" s="78">
        <v>0</v>
      </c>
      <c r="CY13" s="78">
        <v>0</v>
      </c>
      <c r="CZ13" s="78">
        <v>0</v>
      </c>
      <c r="DA13" s="78">
        <v>0</v>
      </c>
      <c r="DB13" s="78">
        <v>102060</v>
      </c>
      <c r="DC13" s="78">
        <v>43941.053999999996</v>
      </c>
      <c r="DD13" s="78">
        <v>0</v>
      </c>
      <c r="DE13" s="78">
        <v>0</v>
      </c>
      <c r="DF13" s="78">
        <v>80000</v>
      </c>
      <c r="DG13" s="78">
        <v>32985.366000000002</v>
      </c>
      <c r="DH13" s="78">
        <v>0</v>
      </c>
      <c r="DI13" s="78">
        <v>0</v>
      </c>
      <c r="DJ13" s="78">
        <v>9700</v>
      </c>
      <c r="DK13" s="78">
        <v>2710</v>
      </c>
      <c r="DL13" s="78">
        <v>0</v>
      </c>
      <c r="DM13" s="78">
        <v>0</v>
      </c>
      <c r="DN13" s="78">
        <v>23567.9</v>
      </c>
      <c r="DO13" s="78">
        <v>0</v>
      </c>
      <c r="DP13" s="78">
        <v>61567.9</v>
      </c>
      <c r="DQ13" s="78">
        <v>38000</v>
      </c>
      <c r="DR13" s="78">
        <v>0</v>
      </c>
      <c r="DS13" s="78">
        <v>0</v>
      </c>
      <c r="DT13" s="70">
        <v>38000</v>
      </c>
      <c r="DU13" s="70">
        <v>38000</v>
      </c>
    </row>
    <row r="14" spans="1:125" s="68" customFormat="1" ht="21" customHeight="1">
      <c r="A14" s="71"/>
      <c r="B14" s="73">
        <v>5</v>
      </c>
      <c r="C14" s="75" t="s">
        <v>136</v>
      </c>
      <c r="D14" s="78">
        <v>371668.07260000001</v>
      </c>
      <c r="E14" s="78">
        <v>199988.66750000001</v>
      </c>
      <c r="F14" s="78">
        <v>276727.7</v>
      </c>
      <c r="G14" s="78">
        <v>151950.42319999999</v>
      </c>
      <c r="H14" s="78">
        <v>114940.3726</v>
      </c>
      <c r="I14" s="78">
        <v>68038.244300000006</v>
      </c>
      <c r="J14" s="78">
        <v>164720</v>
      </c>
      <c r="K14" s="78">
        <v>103809.0548</v>
      </c>
      <c r="L14" s="78">
        <v>33940.372600000002</v>
      </c>
      <c r="M14" s="78">
        <v>1156.94</v>
      </c>
      <c r="N14" s="78">
        <v>147720</v>
      </c>
      <c r="O14" s="78">
        <v>91705.308799999999</v>
      </c>
      <c r="P14" s="78">
        <v>33040.372600000002</v>
      </c>
      <c r="Q14" s="78">
        <v>1096.94</v>
      </c>
      <c r="R14" s="78">
        <v>15500</v>
      </c>
      <c r="S14" s="78">
        <v>11519.745999999999</v>
      </c>
      <c r="T14" s="78">
        <v>900</v>
      </c>
      <c r="U14" s="78">
        <v>60</v>
      </c>
      <c r="V14" s="78">
        <v>700</v>
      </c>
      <c r="W14" s="78">
        <v>180</v>
      </c>
      <c r="X14" s="78">
        <v>1000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18150</v>
      </c>
      <c r="AE14" s="78">
        <v>5354.53</v>
      </c>
      <c r="AF14" s="78">
        <v>47400</v>
      </c>
      <c r="AG14" s="78">
        <v>40141.357300000003</v>
      </c>
      <c r="AH14" s="78">
        <v>0</v>
      </c>
      <c r="AI14" s="78">
        <v>0</v>
      </c>
      <c r="AJ14" s="78">
        <v>0</v>
      </c>
      <c r="AK14" s="78">
        <v>0</v>
      </c>
      <c r="AL14" s="78">
        <v>9850</v>
      </c>
      <c r="AM14" s="78">
        <v>1244.45</v>
      </c>
      <c r="AN14" s="78">
        <v>47400</v>
      </c>
      <c r="AO14" s="78">
        <v>44194.5</v>
      </c>
      <c r="AP14" s="78">
        <v>0</v>
      </c>
      <c r="AQ14" s="78">
        <v>0</v>
      </c>
      <c r="AR14" s="78">
        <v>0</v>
      </c>
      <c r="AS14" s="78">
        <v>0</v>
      </c>
      <c r="AT14" s="78">
        <v>8300</v>
      </c>
      <c r="AU14" s="78">
        <v>4110.08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-4053.1426999999999</v>
      </c>
      <c r="BB14" s="78">
        <v>12500</v>
      </c>
      <c r="BC14" s="78">
        <v>8580</v>
      </c>
      <c r="BD14" s="78">
        <v>0</v>
      </c>
      <c r="BE14" s="78">
        <v>0</v>
      </c>
      <c r="BF14" s="78">
        <v>12000</v>
      </c>
      <c r="BG14" s="78">
        <v>8580</v>
      </c>
      <c r="BH14" s="78">
        <v>0</v>
      </c>
      <c r="BI14" s="78">
        <v>0</v>
      </c>
      <c r="BJ14" s="78">
        <v>500</v>
      </c>
      <c r="BK14" s="78">
        <v>0</v>
      </c>
      <c r="BL14" s="78">
        <v>0</v>
      </c>
      <c r="BM14" s="78">
        <v>0</v>
      </c>
      <c r="BN14" s="78">
        <v>13900</v>
      </c>
      <c r="BO14" s="78">
        <v>5874.1383999999998</v>
      </c>
      <c r="BP14" s="78">
        <v>32600</v>
      </c>
      <c r="BQ14" s="78">
        <v>26739.947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2500</v>
      </c>
      <c r="CA14" s="78">
        <v>1059.3499999999999</v>
      </c>
      <c r="CB14" s="78">
        <v>14600</v>
      </c>
      <c r="CC14" s="78">
        <v>12841.65</v>
      </c>
      <c r="CD14" s="78">
        <v>11400</v>
      </c>
      <c r="CE14" s="78">
        <v>4814.7884000000004</v>
      </c>
      <c r="CF14" s="78">
        <v>18000</v>
      </c>
      <c r="CG14" s="78">
        <v>13898.297</v>
      </c>
      <c r="CH14" s="78">
        <v>0</v>
      </c>
      <c r="CI14" s="78">
        <v>0</v>
      </c>
      <c r="CJ14" s="78">
        <v>0</v>
      </c>
      <c r="CK14" s="78">
        <v>0</v>
      </c>
      <c r="CL14" s="78">
        <v>5000</v>
      </c>
      <c r="CM14" s="78">
        <v>0</v>
      </c>
      <c r="CN14" s="78">
        <v>0</v>
      </c>
      <c r="CO14" s="78">
        <v>0</v>
      </c>
      <c r="CP14" s="78">
        <v>7200</v>
      </c>
      <c r="CQ14" s="78">
        <v>4332.7</v>
      </c>
      <c r="CR14" s="78">
        <v>0</v>
      </c>
      <c r="CS14" s="78">
        <v>0</v>
      </c>
      <c r="CT14" s="78">
        <v>7200</v>
      </c>
      <c r="CU14" s="78">
        <v>4332.7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v>0</v>
      </c>
      <c r="DJ14" s="78">
        <v>5500</v>
      </c>
      <c r="DK14" s="78">
        <v>3820</v>
      </c>
      <c r="DL14" s="78">
        <v>0</v>
      </c>
      <c r="DM14" s="78">
        <v>0</v>
      </c>
      <c r="DN14" s="78">
        <v>29057.7</v>
      </c>
      <c r="DO14" s="78">
        <v>0</v>
      </c>
      <c r="DP14" s="78">
        <v>49057.7</v>
      </c>
      <c r="DQ14" s="78">
        <v>20000</v>
      </c>
      <c r="DR14" s="78">
        <v>0</v>
      </c>
      <c r="DS14" s="78">
        <v>0</v>
      </c>
      <c r="DT14" s="70">
        <v>20000</v>
      </c>
      <c r="DU14" s="70">
        <v>20000</v>
      </c>
    </row>
    <row r="15" spans="1:125" s="45" customFormat="1" ht="22.5" customHeight="1">
      <c r="B15" s="69"/>
      <c r="C15" s="75" t="s">
        <v>130</v>
      </c>
      <c r="D15" s="78">
        <f>SUM(D10:D14)</f>
        <v>3520971.5460999999</v>
      </c>
      <c r="E15" s="78">
        <f t="shared" ref="E15:AG15" si="95">SUM(E10:E14)</f>
        <v>2134722.9975000001</v>
      </c>
      <c r="F15" s="78">
        <f t="shared" si="95"/>
        <v>2803762.3286000001</v>
      </c>
      <c r="G15" s="78">
        <f t="shared" si="95"/>
        <v>1808101.5946000002</v>
      </c>
      <c r="H15" s="78">
        <f t="shared" si="95"/>
        <v>775209.21750000003</v>
      </c>
      <c r="I15" s="78">
        <f t="shared" si="95"/>
        <v>384621.40289999999</v>
      </c>
      <c r="J15" s="78">
        <f t="shared" si="95"/>
        <v>1101097.6442</v>
      </c>
      <c r="K15" s="78">
        <f t="shared" si="95"/>
        <v>719381.94500000007</v>
      </c>
      <c r="L15" s="78">
        <f t="shared" si="95"/>
        <v>167423.43430000002</v>
      </c>
      <c r="M15" s="78">
        <f t="shared" si="95"/>
        <v>80020.579200000007</v>
      </c>
      <c r="N15" s="78">
        <f t="shared" si="95"/>
        <v>943054.44390000007</v>
      </c>
      <c r="O15" s="78">
        <f t="shared" si="95"/>
        <v>623785.58799999999</v>
      </c>
      <c r="P15" s="78">
        <f t="shared" si="95"/>
        <v>38790.372600000002</v>
      </c>
      <c r="Q15" s="78">
        <f t="shared" si="95"/>
        <v>5012.5151999999998</v>
      </c>
      <c r="R15" s="78">
        <f t="shared" si="95"/>
        <v>138172.00030000001</v>
      </c>
      <c r="S15" s="78">
        <f t="shared" si="95"/>
        <v>82667.082999999999</v>
      </c>
      <c r="T15" s="78">
        <f t="shared" si="95"/>
        <v>128633.06170000001</v>
      </c>
      <c r="U15" s="78">
        <f t="shared" si="95"/>
        <v>75008.064000000013</v>
      </c>
      <c r="V15" s="78">
        <f t="shared" si="95"/>
        <v>4009</v>
      </c>
      <c r="W15" s="78">
        <f t="shared" si="95"/>
        <v>380</v>
      </c>
      <c r="X15" s="78">
        <f t="shared" si="95"/>
        <v>1000</v>
      </c>
      <c r="Y15" s="78">
        <f t="shared" si="95"/>
        <v>0</v>
      </c>
      <c r="Z15" s="78">
        <f t="shared" si="95"/>
        <v>2150</v>
      </c>
      <c r="AA15" s="78">
        <f t="shared" si="95"/>
        <v>300</v>
      </c>
      <c r="AB15" s="78">
        <f t="shared" si="95"/>
        <v>0</v>
      </c>
      <c r="AC15" s="78">
        <f t="shared" si="95"/>
        <v>0</v>
      </c>
      <c r="AD15" s="78">
        <f t="shared" si="95"/>
        <v>214505.21920000002</v>
      </c>
      <c r="AE15" s="78">
        <f t="shared" si="95"/>
        <v>142857.28719999999</v>
      </c>
      <c r="AF15" s="78">
        <f t="shared" si="95"/>
        <v>227537.55319999999</v>
      </c>
      <c r="AG15" s="78">
        <f t="shared" si="95"/>
        <v>110264.81420000001</v>
      </c>
      <c r="AH15" s="78">
        <v>0</v>
      </c>
      <c r="AI15" s="78">
        <v>0</v>
      </c>
      <c r="AJ15" s="78">
        <v>0</v>
      </c>
      <c r="AK15" s="78">
        <v>0</v>
      </c>
      <c r="AL15" s="78">
        <f>SUM(AL10:AL14)</f>
        <v>130336.0242</v>
      </c>
      <c r="AM15" s="78">
        <f t="shared" ref="AM15:AO15" si="96">SUM(AM10:AM14)</f>
        <v>96127.279200000004</v>
      </c>
      <c r="AN15" s="78">
        <f t="shared" si="96"/>
        <v>97774</v>
      </c>
      <c r="AO15" s="78">
        <f t="shared" si="96"/>
        <v>61312.04</v>
      </c>
      <c r="AP15" s="78">
        <f t="shared" ref="AP15:BT15" si="97">SUM(AP10:AP14)</f>
        <v>0</v>
      </c>
      <c r="AQ15" s="78">
        <f t="shared" si="97"/>
        <v>0</v>
      </c>
      <c r="AR15" s="78">
        <f t="shared" si="97"/>
        <v>0</v>
      </c>
      <c r="AS15" s="78">
        <f t="shared" si="97"/>
        <v>0</v>
      </c>
      <c r="AT15" s="78">
        <f t="shared" si="97"/>
        <v>80045.544999999998</v>
      </c>
      <c r="AU15" s="78">
        <f t="shared" si="97"/>
        <v>42763.408000000003</v>
      </c>
      <c r="AV15" s="78">
        <f t="shared" si="97"/>
        <v>204306.87609999999</v>
      </c>
      <c r="AW15" s="78">
        <f t="shared" si="97"/>
        <v>123059.12770000001</v>
      </c>
      <c r="AX15" s="78">
        <f t="shared" si="97"/>
        <v>0</v>
      </c>
      <c r="AY15" s="78">
        <f t="shared" si="97"/>
        <v>0</v>
      </c>
      <c r="AZ15" s="78">
        <f t="shared" si="97"/>
        <v>-74818.322899999999</v>
      </c>
      <c r="BA15" s="78">
        <f t="shared" si="97"/>
        <v>-74381.353499999997</v>
      </c>
      <c r="BB15" s="78">
        <f t="shared" si="97"/>
        <v>328137.98699999996</v>
      </c>
      <c r="BC15" s="78">
        <f t="shared" si="97"/>
        <v>239276.84700000001</v>
      </c>
      <c r="BD15" s="78">
        <f t="shared" si="97"/>
        <v>13384</v>
      </c>
      <c r="BE15" s="78">
        <f t="shared" si="97"/>
        <v>5963.5159999999996</v>
      </c>
      <c r="BF15" s="78">
        <f t="shared" si="97"/>
        <v>270142.47700000001</v>
      </c>
      <c r="BG15" s="78">
        <f t="shared" si="97"/>
        <v>198147.122</v>
      </c>
      <c r="BH15" s="78">
        <f t="shared" si="97"/>
        <v>13384</v>
      </c>
      <c r="BI15" s="78">
        <f t="shared" si="97"/>
        <v>5963.5159999999996</v>
      </c>
      <c r="BJ15" s="78">
        <f t="shared" si="97"/>
        <v>43455.5</v>
      </c>
      <c r="BK15" s="78">
        <f t="shared" si="97"/>
        <v>29392.125</v>
      </c>
      <c r="BL15" s="78">
        <f t="shared" si="97"/>
        <v>0</v>
      </c>
      <c r="BM15" s="78">
        <f t="shared" si="97"/>
        <v>0</v>
      </c>
      <c r="BN15" s="78">
        <f t="shared" si="97"/>
        <v>107043.30900000001</v>
      </c>
      <c r="BO15" s="78">
        <f t="shared" si="97"/>
        <v>66628.696400000001</v>
      </c>
      <c r="BP15" s="78">
        <f t="shared" si="97"/>
        <v>273614.27799999999</v>
      </c>
      <c r="BQ15" s="78">
        <f t="shared" si="97"/>
        <v>149594.386</v>
      </c>
      <c r="BR15" s="78">
        <f t="shared" si="97"/>
        <v>21968.365000000002</v>
      </c>
      <c r="BS15" s="78">
        <f t="shared" si="97"/>
        <v>16209.579</v>
      </c>
      <c r="BT15" s="78">
        <f t="shared" si="97"/>
        <v>15840</v>
      </c>
      <c r="BU15" s="78">
        <f t="shared" ref="BU15:DU15" si="98">SUM(BU10:BU14)</f>
        <v>10788.721</v>
      </c>
      <c r="BV15" s="78">
        <f t="shared" si="98"/>
        <v>1445</v>
      </c>
      <c r="BW15" s="78">
        <f t="shared" si="98"/>
        <v>241.5</v>
      </c>
      <c r="BX15" s="78">
        <f t="shared" si="98"/>
        <v>1395</v>
      </c>
      <c r="BY15" s="78">
        <f t="shared" si="98"/>
        <v>300</v>
      </c>
      <c r="BZ15" s="78">
        <f t="shared" si="98"/>
        <v>15233.6</v>
      </c>
      <c r="CA15" s="78">
        <f t="shared" si="98"/>
        <v>10074.983</v>
      </c>
      <c r="CB15" s="78">
        <f t="shared" si="98"/>
        <v>165728.87299999999</v>
      </c>
      <c r="CC15" s="78">
        <f t="shared" si="98"/>
        <v>81579.78</v>
      </c>
      <c r="CD15" s="78">
        <f t="shared" si="98"/>
        <v>68396.343999999997</v>
      </c>
      <c r="CE15" s="78">
        <f t="shared" si="98"/>
        <v>40102.634399999995</v>
      </c>
      <c r="CF15" s="78">
        <f t="shared" si="98"/>
        <v>90650.404999999999</v>
      </c>
      <c r="CG15" s="78">
        <f t="shared" si="98"/>
        <v>56925.885000000002</v>
      </c>
      <c r="CH15" s="78">
        <f t="shared" si="98"/>
        <v>0</v>
      </c>
      <c r="CI15" s="78">
        <f t="shared" si="98"/>
        <v>0</v>
      </c>
      <c r="CJ15" s="78">
        <f t="shared" si="98"/>
        <v>0</v>
      </c>
      <c r="CK15" s="78">
        <f t="shared" si="98"/>
        <v>0</v>
      </c>
      <c r="CL15" s="78">
        <f t="shared" si="98"/>
        <v>5150</v>
      </c>
      <c r="CM15" s="78">
        <f t="shared" si="98"/>
        <v>150</v>
      </c>
      <c r="CN15" s="78">
        <f t="shared" si="98"/>
        <v>0</v>
      </c>
      <c r="CO15" s="78">
        <f t="shared" si="98"/>
        <v>0</v>
      </c>
      <c r="CP15" s="78">
        <f t="shared" si="98"/>
        <v>132784.20699999999</v>
      </c>
      <c r="CQ15" s="78">
        <f t="shared" si="98"/>
        <v>90762.850999999995</v>
      </c>
      <c r="CR15" s="78">
        <f t="shared" si="98"/>
        <v>78691.152000000002</v>
      </c>
      <c r="CS15" s="78">
        <f t="shared" si="98"/>
        <v>35618.300499999998</v>
      </c>
      <c r="CT15" s="78">
        <f t="shared" si="98"/>
        <v>91700</v>
      </c>
      <c r="CU15" s="78">
        <f t="shared" si="98"/>
        <v>60575.139999999992</v>
      </c>
      <c r="CV15" s="78">
        <f t="shared" si="98"/>
        <v>20204.802</v>
      </c>
      <c r="CW15" s="78">
        <f t="shared" si="98"/>
        <v>15204.066999999999</v>
      </c>
      <c r="CX15" s="78">
        <f t="shared" si="98"/>
        <v>22300</v>
      </c>
      <c r="CY15" s="78">
        <f t="shared" si="98"/>
        <v>17430</v>
      </c>
      <c r="CZ15" s="78">
        <f t="shared" si="98"/>
        <v>9290.8019999999997</v>
      </c>
      <c r="DA15" s="78">
        <f t="shared" si="98"/>
        <v>9290.8019999999997</v>
      </c>
      <c r="DB15" s="78">
        <f t="shared" si="98"/>
        <v>739476.26599999995</v>
      </c>
      <c r="DC15" s="78">
        <f t="shared" si="98"/>
        <v>468921.228</v>
      </c>
      <c r="DD15" s="78">
        <f t="shared" si="98"/>
        <v>13558.8</v>
      </c>
      <c r="DE15" s="78">
        <f t="shared" si="98"/>
        <v>3159.8069999999998</v>
      </c>
      <c r="DF15" s="78">
        <f t="shared" si="98"/>
        <v>540155.22699999996</v>
      </c>
      <c r="DG15" s="78">
        <f t="shared" si="98"/>
        <v>335370.96999999997</v>
      </c>
      <c r="DH15" s="78">
        <f t="shared" si="98"/>
        <v>13558.8</v>
      </c>
      <c r="DI15" s="78">
        <f t="shared" si="98"/>
        <v>3159.8069999999998</v>
      </c>
      <c r="DJ15" s="78">
        <f t="shared" si="98"/>
        <v>38000</v>
      </c>
      <c r="DK15" s="78">
        <f t="shared" si="98"/>
        <v>21442.739999999998</v>
      </c>
      <c r="DL15" s="78">
        <f t="shared" si="98"/>
        <v>0</v>
      </c>
      <c r="DM15" s="78">
        <f t="shared" si="98"/>
        <v>0</v>
      </c>
      <c r="DN15" s="78">
        <f t="shared" si="98"/>
        <v>73408.696200000006</v>
      </c>
      <c r="DO15" s="78">
        <f t="shared" si="98"/>
        <v>0</v>
      </c>
      <c r="DP15" s="78">
        <f t="shared" si="98"/>
        <v>131408.69620000001</v>
      </c>
      <c r="DQ15" s="78">
        <f t="shared" si="98"/>
        <v>58000</v>
      </c>
      <c r="DR15" s="78">
        <f t="shared" si="98"/>
        <v>0</v>
      </c>
      <c r="DS15" s="78">
        <f t="shared" si="98"/>
        <v>0</v>
      </c>
      <c r="DT15" s="78">
        <f t="shared" si="98"/>
        <v>58000</v>
      </c>
      <c r="DU15" s="78">
        <f t="shared" si="98"/>
        <v>58000</v>
      </c>
    </row>
    <row r="16" spans="1:12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</row>
    <row r="17" spans="4:125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</row>
    <row r="18" spans="4:125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</row>
    <row r="19" spans="4:12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</row>
    <row r="20" spans="4:125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</row>
    <row r="21" spans="4:1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</row>
    <row r="22" spans="4:12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</row>
    <row r="23" spans="4:1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</row>
    <row r="24" spans="4:12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</row>
    <row r="25" spans="4:1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</row>
    <row r="26" spans="4:12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</row>
    <row r="27" spans="4:12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</row>
    <row r="28" spans="4:12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</row>
    <row r="29" spans="4:12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</row>
    <row r="30" spans="4:12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</row>
    <row r="31" spans="4:1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</row>
    <row r="32" spans="4:12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</row>
    <row r="33" spans="4:12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</row>
    <row r="34" spans="4:12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</row>
    <row r="35" spans="4:12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</row>
    <row r="36" spans="4:12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</row>
    <row r="37" spans="4:12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</row>
    <row r="38" spans="4:12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</row>
    <row r="39" spans="4:12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</row>
    <row r="40" spans="4:12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</row>
    <row r="41" spans="4:12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</row>
    <row r="42" spans="4:12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</row>
    <row r="43" spans="4:12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</row>
    <row r="44" spans="4:12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</row>
    <row r="45" spans="4:12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</row>
    <row r="46" spans="4:12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</row>
    <row r="47" spans="4:12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</row>
    <row r="48" spans="4:12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4:12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</row>
    <row r="50" spans="4:1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4:1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4:1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4:1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4:1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4:12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4:12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4:12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4:12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4:12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4:12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4:12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4:12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4:12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4:12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4:12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4:12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4:12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4:12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4:12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4:12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4:12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4:12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4:1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4:1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4:1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4:1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4:1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4:1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4:1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4:1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4:1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4:1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4:1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4:1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4:1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4:1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4:1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4:1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4:1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4:1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4:1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4:1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4:1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4:1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4:1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4:1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4:1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4:1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4:1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4:1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4:1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4:1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4:1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4:1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4:1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4:1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4:1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4:1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4:1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4:1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4:1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4:1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4:1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</sheetData>
  <protectedRanges>
    <protectedRange sqref="C15" name="Range3"/>
    <protectedRange sqref="DS10:DS14 AH15:AK15 AL10:DQ14 J10:AG14" name="Range1"/>
    <protectedRange sqref="DT10:DU14 DR10:DR14" name="Range2"/>
    <protectedRange sqref="C10:C14" name="Range1_1_1"/>
  </protectedRanges>
  <mergeCells count="100">
    <mergeCell ref="CL7:CM7"/>
    <mergeCell ref="BP7:BQ7"/>
    <mergeCell ref="BR7:BS7"/>
    <mergeCell ref="DN7:DO7"/>
    <mergeCell ref="DP7:DQ7"/>
    <mergeCell ref="DD7:DE7"/>
    <mergeCell ref="DF7:DG7"/>
    <mergeCell ref="DH7:DI7"/>
    <mergeCell ref="BT7:BU7"/>
    <mergeCell ref="BV7:BW7"/>
    <mergeCell ref="BX7:BY7"/>
    <mergeCell ref="BZ7:CA7"/>
    <mergeCell ref="CB7:CC7"/>
    <mergeCell ref="DR7:DS7"/>
    <mergeCell ref="DT7:DU7"/>
    <mergeCell ref="DJ7:DK7"/>
    <mergeCell ref="CD7:CE7"/>
    <mergeCell ref="CF7:CG7"/>
    <mergeCell ref="CH7:CI7"/>
    <mergeCell ref="CJ7:CK7"/>
    <mergeCell ref="DL7:DM7"/>
    <mergeCell ref="CN7:CO7"/>
    <mergeCell ref="CP7:CQ7"/>
    <mergeCell ref="CR7:CS7"/>
    <mergeCell ref="CT7:CU7"/>
    <mergeCell ref="CV7:CW7"/>
    <mergeCell ref="CX7:CY7"/>
    <mergeCell ref="CZ7:DA7"/>
    <mergeCell ref="DB7:DC7"/>
    <mergeCell ref="AL7:AM7"/>
    <mergeCell ref="AJ7:AK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L5:AM5"/>
    <mergeCell ref="BB5:BE6"/>
    <mergeCell ref="AH6:AK6"/>
    <mergeCell ref="CF5:CK5"/>
    <mergeCell ref="BZ6:CC6"/>
    <mergeCell ref="BR6:BU6"/>
    <mergeCell ref="BV6:BY6"/>
    <mergeCell ref="CD6:CG6"/>
    <mergeCell ref="CH6:CK6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AH7:AI7"/>
    <mergeCell ref="D1:M1"/>
    <mergeCell ref="D2:M2"/>
    <mergeCell ref="J3:K3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</mergeCells>
  <pageMargins left="0.23622047244094491" right="0.15748031496062992" top="0.39370078740157483" bottom="0.74803149606299213" header="0.31496062992125984" footer="0.31496062992125984"/>
  <pageSetup paperSize="9" scale="64" orientation="landscape" verticalDpi="0" r:id="rId1"/>
  <colBreaks count="6" manualBreakCount="6">
    <brk id="17" max="14" man="1"/>
    <brk id="41" max="14" man="1"/>
    <brk id="61" max="14" man="1"/>
    <brk id="81" max="14" man="1"/>
    <brk id="101" max="1048575" man="1"/>
    <brk id="12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Caxs g.d.</vt:lpstr>
      <vt:lpstr>caxser tntesagitakan</vt:lpstr>
      <vt:lpstr>caxser gorcarnakan</vt:lpstr>
      <vt:lpstr>'Caxs g.d.'!Заголовки_для_печати</vt:lpstr>
      <vt:lpstr>'caxser gorcarnakan'!Заголовки_для_печати</vt:lpstr>
      <vt:lpstr>'caxser gorcarnakan'!Область_печати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2023-02-22T08:07:21Z</cp:lastPrinted>
  <dcterms:created xsi:type="dcterms:W3CDTF">2002-03-15T09:46:46Z</dcterms:created>
  <dcterms:modified xsi:type="dcterms:W3CDTF">2023-10-19T11:55:02Z</dcterms:modified>
</cp:coreProperties>
</file>