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4755"/>
  </bookViews>
  <sheets>
    <sheet name="Sheet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G55" i="1" l="1"/>
  <c r="AI71" i="1" l="1"/>
  <c r="AI26" i="1" l="1"/>
  <c r="I243" i="1" l="1"/>
  <c r="I241" i="1"/>
  <c r="I240" i="1"/>
  <c r="AF251" i="1"/>
  <c r="AE251" i="1"/>
  <c r="Z251" i="1"/>
  <c r="Y251" i="1"/>
  <c r="T251" i="1"/>
  <c r="S251" i="1"/>
  <c r="Q251" i="1"/>
  <c r="P251" i="1"/>
  <c r="H251" i="1"/>
  <c r="G251" i="1"/>
  <c r="C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2" i="1"/>
  <c r="AJ71" i="1"/>
  <c r="AJ69" i="1"/>
  <c r="AJ66" i="1"/>
  <c r="AJ64" i="1"/>
  <c r="AJ62" i="1"/>
  <c r="AJ60" i="1"/>
  <c r="AJ59" i="1"/>
  <c r="AJ57" i="1"/>
  <c r="AJ56" i="1"/>
  <c r="AJ55" i="1"/>
  <c r="AJ54" i="1"/>
  <c r="AJ53" i="1"/>
  <c r="AJ52" i="1"/>
  <c r="AJ50" i="1"/>
  <c r="AJ48" i="1"/>
  <c r="AJ46" i="1"/>
  <c r="AJ44" i="1"/>
  <c r="AJ42" i="1"/>
  <c r="AJ40" i="1"/>
  <c r="AJ39" i="1"/>
  <c r="AJ38" i="1"/>
  <c r="AJ37" i="1"/>
  <c r="AJ34" i="1"/>
  <c r="AJ33" i="1"/>
  <c r="AJ32" i="1"/>
  <c r="AJ31" i="1"/>
  <c r="AJ30" i="1"/>
  <c r="AJ27" i="1"/>
  <c r="AJ26" i="1"/>
  <c r="AJ25" i="1"/>
  <c r="AJ24" i="1"/>
  <c r="AJ23" i="1"/>
  <c r="AJ22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2" i="1"/>
  <c r="AD71" i="1"/>
  <c r="AD69" i="1"/>
  <c r="AD66" i="1"/>
  <c r="AD64" i="1"/>
  <c r="AD62" i="1"/>
  <c r="AD60" i="1"/>
  <c r="AD59" i="1"/>
  <c r="AD57" i="1"/>
  <c r="AD56" i="1"/>
  <c r="AD53" i="1"/>
  <c r="AD52" i="1"/>
  <c r="AD50" i="1"/>
  <c r="AD48" i="1"/>
  <c r="AD46" i="1"/>
  <c r="AD42" i="1"/>
  <c r="AD39" i="1"/>
  <c r="AD38" i="1"/>
  <c r="AD37" i="1"/>
  <c r="AD34" i="1"/>
  <c r="AD33" i="1"/>
  <c r="AD32" i="1"/>
  <c r="AD31" i="1"/>
  <c r="AD30" i="1"/>
  <c r="AD29" i="1"/>
  <c r="AD27" i="1"/>
  <c r="AD26" i="1"/>
  <c r="AD25" i="1"/>
  <c r="AD24" i="1"/>
  <c r="AD23" i="1"/>
  <c r="AD22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2" i="1"/>
  <c r="V72" i="1"/>
  <c r="W71" i="1"/>
  <c r="V71" i="1"/>
  <c r="W70" i="1"/>
  <c r="W69" i="1"/>
  <c r="V69" i="1"/>
  <c r="W66" i="1"/>
  <c r="V66" i="1"/>
  <c r="W64" i="1"/>
  <c r="V64" i="1"/>
  <c r="W62" i="1"/>
  <c r="V62" i="1"/>
  <c r="W60" i="1"/>
  <c r="V60" i="1"/>
  <c r="W59" i="1"/>
  <c r="V59" i="1"/>
  <c r="W57" i="1"/>
  <c r="V57" i="1"/>
  <c r="W56" i="1"/>
  <c r="V56" i="1"/>
  <c r="W53" i="1"/>
  <c r="V53" i="1"/>
  <c r="W52" i="1"/>
  <c r="V52" i="1"/>
  <c r="W50" i="1"/>
  <c r="V50" i="1"/>
  <c r="W48" i="1"/>
  <c r="V48" i="1"/>
  <c r="W46" i="1"/>
  <c r="V46" i="1"/>
  <c r="W42" i="1"/>
  <c r="V42" i="1"/>
  <c r="W39" i="1"/>
  <c r="V39" i="1"/>
  <c r="W38" i="1"/>
  <c r="V38" i="1"/>
  <c r="W37" i="1"/>
  <c r="V37" i="1"/>
  <c r="W34" i="1"/>
  <c r="V34" i="1"/>
  <c r="W33" i="1"/>
  <c r="V33" i="1"/>
  <c r="W32" i="1"/>
  <c r="V32" i="1"/>
  <c r="W31" i="1"/>
  <c r="V31" i="1"/>
  <c r="W30" i="1"/>
  <c r="V30" i="1"/>
  <c r="W29" i="1"/>
  <c r="W27" i="1"/>
  <c r="V27" i="1"/>
  <c r="W26" i="1"/>
  <c r="V26" i="1"/>
  <c r="W25" i="1"/>
  <c r="V25" i="1"/>
  <c r="W24" i="1"/>
  <c r="V24" i="1"/>
  <c r="W23" i="1"/>
  <c r="V23" i="1"/>
  <c r="W22" i="1"/>
  <c r="V22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6" i="1"/>
  <c r="O64" i="1"/>
  <c r="O63" i="1"/>
  <c r="O62" i="1"/>
  <c r="O60" i="1"/>
  <c r="O59" i="1"/>
  <c r="O57" i="1"/>
  <c r="O56" i="1"/>
  <c r="O53" i="1"/>
  <c r="O52" i="1"/>
  <c r="O50" i="1"/>
  <c r="O49" i="1"/>
  <c r="O48" i="1"/>
  <c r="O46" i="1"/>
  <c r="O42" i="1"/>
  <c r="O41" i="1"/>
  <c r="O40" i="1"/>
  <c r="O39" i="1"/>
  <c r="O38" i="1"/>
  <c r="O37" i="1"/>
  <c r="O35" i="1"/>
  <c r="O34" i="1"/>
  <c r="O33" i="1"/>
  <c r="O32" i="1"/>
  <c r="O31" i="1"/>
  <c r="O30" i="1"/>
  <c r="O29" i="1"/>
  <c r="O27" i="1"/>
  <c r="O26" i="1"/>
  <c r="O25" i="1"/>
  <c r="O24" i="1"/>
  <c r="O23" i="1"/>
  <c r="O22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2" i="1"/>
  <c r="L71" i="1"/>
  <c r="L69" i="1"/>
  <c r="L66" i="1"/>
  <c r="L65" i="1"/>
  <c r="L64" i="1"/>
  <c r="L63" i="1"/>
  <c r="L62" i="1"/>
  <c r="L61" i="1"/>
  <c r="L60" i="1"/>
  <c r="L59" i="1"/>
  <c r="L58" i="1"/>
  <c r="L57" i="1"/>
  <c r="L56" i="1"/>
  <c r="L54" i="1"/>
  <c r="L53" i="1"/>
  <c r="L52" i="1"/>
  <c r="L51" i="1"/>
  <c r="L50" i="1"/>
  <c r="L49" i="1"/>
  <c r="L48" i="1"/>
  <c r="L47" i="1"/>
  <c r="L46" i="1"/>
  <c r="L45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7" i="1"/>
  <c r="L26" i="1"/>
  <c r="L25" i="1"/>
  <c r="L24" i="1"/>
  <c r="L23" i="1"/>
  <c r="L22" i="1"/>
  <c r="I250" i="1"/>
  <c r="I249" i="1"/>
  <c r="I248" i="1"/>
  <c r="I247" i="1"/>
  <c r="I246" i="1"/>
  <c r="I245" i="1"/>
  <c r="I244" i="1"/>
  <c r="I242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E27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D73" i="1"/>
  <c r="E72" i="1"/>
  <c r="D72" i="1"/>
  <c r="E71" i="1"/>
  <c r="D71" i="1"/>
  <c r="E69" i="1"/>
  <c r="D69" i="1"/>
  <c r="E66" i="1"/>
  <c r="D66" i="1"/>
  <c r="E65" i="1"/>
  <c r="E64" i="1"/>
  <c r="D64" i="1"/>
  <c r="E63" i="1"/>
  <c r="D63" i="1"/>
  <c r="E62" i="1"/>
  <c r="D62" i="1"/>
  <c r="E61" i="1"/>
  <c r="E60" i="1"/>
  <c r="D60" i="1"/>
  <c r="E59" i="1"/>
  <c r="D59" i="1"/>
  <c r="E58" i="1"/>
  <c r="E57" i="1"/>
  <c r="D57" i="1"/>
  <c r="E56" i="1"/>
  <c r="D56" i="1"/>
  <c r="E54" i="1"/>
  <c r="E53" i="1"/>
  <c r="D53" i="1"/>
  <c r="E52" i="1"/>
  <c r="D52" i="1"/>
  <c r="E51" i="1"/>
  <c r="E50" i="1"/>
  <c r="D50" i="1"/>
  <c r="E49" i="1"/>
  <c r="D49" i="1"/>
  <c r="E48" i="1"/>
  <c r="D48" i="1"/>
  <c r="E47" i="1"/>
  <c r="E46" i="1"/>
  <c r="D46" i="1"/>
  <c r="E45" i="1"/>
  <c r="E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X76" i="1" l="1"/>
  <c r="X78" i="1"/>
  <c r="F245" i="1"/>
  <c r="F247" i="1"/>
  <c r="F249" i="1"/>
  <c r="X80" i="1"/>
  <c r="X82" i="1"/>
  <c r="X84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X142" i="1"/>
  <c r="X144" i="1"/>
  <c r="X146" i="1"/>
  <c r="X148" i="1"/>
  <c r="X150" i="1"/>
  <c r="X152" i="1"/>
  <c r="X154" i="1"/>
  <c r="X156" i="1"/>
  <c r="X158" i="1"/>
  <c r="X160" i="1"/>
  <c r="X162" i="1"/>
  <c r="X164" i="1"/>
  <c r="X166" i="1"/>
  <c r="X168" i="1"/>
  <c r="X170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214" i="1"/>
  <c r="X216" i="1"/>
  <c r="X218" i="1"/>
  <c r="X220" i="1"/>
  <c r="X222" i="1"/>
  <c r="X224" i="1"/>
  <c r="X226" i="1"/>
  <c r="X228" i="1"/>
  <c r="X230" i="1"/>
  <c r="X232" i="1"/>
  <c r="X234" i="1"/>
  <c r="X236" i="1"/>
  <c r="X238" i="1"/>
  <c r="X240" i="1"/>
  <c r="X242" i="1"/>
  <c r="X244" i="1"/>
  <c r="X246" i="1"/>
  <c r="X250" i="1"/>
  <c r="X52" i="1"/>
  <c r="X48" i="1"/>
  <c r="X74" i="1"/>
  <c r="X64" i="1"/>
  <c r="X72" i="1"/>
  <c r="X66" i="1"/>
  <c r="X62" i="1"/>
  <c r="X60" i="1"/>
  <c r="X56" i="1"/>
  <c r="X50" i="1"/>
  <c r="X46" i="1"/>
  <c r="X42" i="1"/>
  <c r="X38" i="1"/>
  <c r="X34" i="1"/>
  <c r="X32" i="1"/>
  <c r="X30" i="1"/>
  <c r="X26" i="1"/>
  <c r="X24" i="1"/>
  <c r="F27" i="1"/>
  <c r="F24" i="1"/>
  <c r="F246" i="1"/>
  <c r="F248" i="1"/>
  <c r="F250" i="1"/>
  <c r="X23" i="1"/>
  <c r="X25" i="1"/>
  <c r="X27" i="1"/>
  <c r="X31" i="1"/>
  <c r="X33" i="1"/>
  <c r="X37" i="1"/>
  <c r="X39" i="1"/>
  <c r="X53" i="1"/>
  <c r="X57" i="1"/>
  <c r="X69" i="1"/>
  <c r="X71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21" i="1"/>
  <c r="X123" i="1"/>
  <c r="X125" i="1"/>
  <c r="X127" i="1"/>
  <c r="X129" i="1"/>
  <c r="X131" i="1"/>
  <c r="X133" i="1"/>
  <c r="X135" i="1"/>
  <c r="X137" i="1"/>
  <c r="X139" i="1"/>
  <c r="X141" i="1"/>
  <c r="X143" i="1"/>
  <c r="X145" i="1"/>
  <c r="X147" i="1"/>
  <c r="X149" i="1"/>
  <c r="X151" i="1"/>
  <c r="X153" i="1"/>
  <c r="X155" i="1"/>
  <c r="X157" i="1"/>
  <c r="X159" i="1"/>
  <c r="X161" i="1"/>
  <c r="X163" i="1"/>
  <c r="X165" i="1"/>
  <c r="X167" i="1"/>
  <c r="X169" i="1"/>
  <c r="X171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07" i="1"/>
  <c r="X209" i="1"/>
  <c r="X211" i="1"/>
  <c r="X213" i="1"/>
  <c r="X215" i="1"/>
  <c r="X217" i="1"/>
  <c r="X219" i="1"/>
  <c r="X221" i="1"/>
  <c r="X223" i="1"/>
  <c r="X225" i="1"/>
  <c r="X227" i="1"/>
  <c r="X229" i="1"/>
  <c r="X231" i="1"/>
  <c r="X233" i="1"/>
  <c r="X235" i="1"/>
  <c r="X237" i="1"/>
  <c r="X239" i="1"/>
  <c r="X241" i="1"/>
  <c r="X243" i="1"/>
  <c r="X245" i="1"/>
  <c r="X249" i="1"/>
  <c r="F25" i="1"/>
  <c r="F21" i="1"/>
  <c r="F23" i="1"/>
  <c r="X59" i="1"/>
  <c r="X247" i="1"/>
  <c r="X248" i="1"/>
  <c r="F26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6" i="1"/>
  <c r="F48" i="1"/>
  <c r="F49" i="1"/>
  <c r="F50" i="1"/>
  <c r="F52" i="1"/>
  <c r="F53" i="1"/>
  <c r="F56" i="1"/>
  <c r="F57" i="1"/>
  <c r="F59" i="1"/>
  <c r="F60" i="1"/>
  <c r="F62" i="1"/>
  <c r="F63" i="1"/>
  <c r="F64" i="1"/>
  <c r="F66" i="1"/>
  <c r="F69" i="1"/>
  <c r="F71" i="1"/>
  <c r="F72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X22" i="1"/>
  <c r="F22" i="1"/>
  <c r="AJ21" i="1"/>
  <c r="AG21" i="1"/>
  <c r="AG251" i="1" s="1"/>
  <c r="AD21" i="1"/>
  <c r="AA21" i="1"/>
  <c r="AA251" i="1" s="1"/>
  <c r="W21" i="1"/>
  <c r="V21" i="1"/>
  <c r="U21" i="1"/>
  <c r="U251" i="1" s="1"/>
  <c r="R21" i="1"/>
  <c r="R251" i="1" s="1"/>
  <c r="O21" i="1"/>
  <c r="L21" i="1"/>
  <c r="I21" i="1"/>
  <c r="I251" i="1" s="1"/>
  <c r="X21" i="1" l="1"/>
  <c r="W55" i="1" l="1"/>
  <c r="W51" i="1"/>
  <c r="W54" i="1"/>
  <c r="W36" i="1"/>
  <c r="AD51" i="1" l="1"/>
  <c r="O51" i="1"/>
  <c r="D51" i="1"/>
  <c r="F51" i="1" s="1"/>
  <c r="AD49" i="1"/>
  <c r="AD55" i="1"/>
  <c r="V55" i="1"/>
  <c r="X55" i="1" s="1"/>
  <c r="O55" i="1"/>
  <c r="D55" i="1"/>
  <c r="V54" i="1"/>
  <c r="X54" i="1" s="1"/>
  <c r="AD54" i="1"/>
  <c r="O54" i="1"/>
  <c r="D54" i="1"/>
  <c r="F54" i="1" s="1"/>
  <c r="AD67" i="1"/>
  <c r="O67" i="1"/>
  <c r="D67" i="1"/>
  <c r="AD45" i="1"/>
  <c r="D45" i="1"/>
  <c r="F45" i="1" s="1"/>
  <c r="O45" i="1"/>
  <c r="AD36" i="1"/>
  <c r="O36" i="1"/>
  <c r="D36" i="1"/>
  <c r="F36" i="1" s="1"/>
  <c r="AD35" i="1"/>
  <c r="AD61" i="1"/>
  <c r="D61" i="1"/>
  <c r="F61" i="1" s="1"/>
  <c r="O61" i="1"/>
  <c r="AD73" i="1"/>
  <c r="E73" i="1"/>
  <c r="F73" i="1" s="1"/>
  <c r="L73" i="1"/>
  <c r="AD28" i="1"/>
  <c r="O28" i="1"/>
  <c r="W47" i="1"/>
  <c r="AD47" i="1"/>
  <c r="D47" i="1"/>
  <c r="O47" i="1"/>
  <c r="AJ51" i="1"/>
  <c r="AJ36" i="1"/>
  <c r="W73" i="1"/>
  <c r="W67" i="1"/>
  <c r="V51" i="1" l="1"/>
  <c r="X51" i="1" s="1"/>
  <c r="AJ67" i="1"/>
  <c r="V67" i="1"/>
  <c r="X67" i="1" s="1"/>
  <c r="E67" i="1"/>
  <c r="F67" i="1" s="1"/>
  <c r="L67" i="1"/>
  <c r="W45" i="1"/>
  <c r="V45" i="1"/>
  <c r="V36" i="1"/>
  <c r="X36" i="1" s="1"/>
  <c r="V35" i="1"/>
  <c r="W61" i="1"/>
  <c r="AJ73" i="1"/>
  <c r="V73" i="1"/>
  <c r="X73" i="1" s="1"/>
  <c r="F47" i="1"/>
  <c r="W49" i="1"/>
  <c r="W35" i="1"/>
  <c r="X45" i="1" l="1"/>
  <c r="X35" i="1"/>
  <c r="AJ45" i="1"/>
  <c r="AJ49" i="1"/>
  <c r="V49" i="1"/>
  <c r="X49" i="1" s="1"/>
  <c r="L55" i="1"/>
  <c r="E55" i="1"/>
  <c r="F55" i="1" s="1"/>
  <c r="AJ35" i="1"/>
  <c r="AJ61" i="1"/>
  <c r="V61" i="1"/>
  <c r="X61" i="1" s="1"/>
  <c r="W28" i="1"/>
  <c r="AJ28" i="1"/>
  <c r="V28" i="1"/>
  <c r="E28" i="1"/>
  <c r="L28" i="1"/>
  <c r="D28" i="1"/>
  <c r="AJ47" i="1"/>
  <c r="V47" i="1"/>
  <c r="X28" i="1" l="1"/>
  <c r="F28" i="1"/>
  <c r="X47" i="1"/>
  <c r="W40" i="1" l="1"/>
  <c r="V40" i="1" l="1"/>
  <c r="X40" i="1" s="1"/>
  <c r="AD40" i="1"/>
  <c r="AD41" i="1" l="1"/>
  <c r="AD63" i="1"/>
  <c r="AD65" i="1"/>
  <c r="D65" i="1"/>
  <c r="O65" i="1"/>
  <c r="W41" i="1" l="1"/>
  <c r="W65" i="1"/>
  <c r="F65" i="1"/>
  <c r="W63" i="1"/>
  <c r="AJ41" i="1" l="1"/>
  <c r="V41" i="1"/>
  <c r="X41" i="1" s="1"/>
  <c r="AJ63" i="1"/>
  <c r="V63" i="1"/>
  <c r="X63" i="1" s="1"/>
  <c r="AJ65" i="1"/>
  <c r="V65" i="1"/>
  <c r="X65" i="1" l="1"/>
  <c r="AD43" i="1" l="1"/>
  <c r="O43" i="1"/>
  <c r="D43" i="1"/>
  <c r="F43" i="1" s="1"/>
  <c r="AD58" i="1"/>
  <c r="O58" i="1"/>
  <c r="D58" i="1"/>
  <c r="F58" i="1" s="1"/>
  <c r="W44" i="1"/>
  <c r="AD44" i="1"/>
  <c r="V44" i="1"/>
  <c r="D44" i="1"/>
  <c r="O44" i="1"/>
  <c r="W43" i="1"/>
  <c r="AJ43" i="1" l="1"/>
  <c r="V43" i="1"/>
  <c r="X43" i="1" s="1"/>
  <c r="W58" i="1"/>
  <c r="X44" i="1"/>
  <c r="V29" i="1" l="1"/>
  <c r="X29" i="1" s="1"/>
  <c r="AJ29" i="1"/>
  <c r="AJ58" i="1"/>
  <c r="V58" i="1"/>
  <c r="E44" i="1"/>
  <c r="L44" i="1"/>
  <c r="X58" i="1" l="1"/>
  <c r="F44" i="1"/>
  <c r="AI251" i="1" l="1"/>
  <c r="N251" i="1"/>
  <c r="AJ68" i="1" l="1"/>
  <c r="W68" i="1"/>
  <c r="W251" i="1" s="1"/>
  <c r="AC251" i="1"/>
  <c r="V68" i="1"/>
  <c r="AD68" i="1"/>
  <c r="O68" i="1"/>
  <c r="O251" i="1" s="1"/>
  <c r="M251" i="1"/>
  <c r="AD70" i="1"/>
  <c r="AB251" i="1"/>
  <c r="E70" i="1"/>
  <c r="L70" i="1"/>
  <c r="D70" i="1"/>
  <c r="E68" i="1"/>
  <c r="J251" i="1"/>
  <c r="X68" i="1" l="1"/>
  <c r="AD251" i="1"/>
  <c r="K251" i="1"/>
  <c r="E251" i="1"/>
  <c r="D68" i="1"/>
  <c r="F68" i="1" s="1"/>
  <c r="L68" i="1"/>
  <c r="L251" i="1" s="1"/>
  <c r="AJ70" i="1"/>
  <c r="AJ251" i="1" s="1"/>
  <c r="AH251" i="1"/>
  <c r="V70" i="1"/>
  <c r="X70" i="1" s="1"/>
  <c r="X251" i="1" s="1"/>
  <c r="F70" i="1"/>
  <c r="D251" i="1" l="1"/>
  <c r="F251" i="1"/>
  <c r="V251" i="1"/>
</calcChain>
</file>

<file path=xl/sharedStrings.xml><?xml version="1.0" encoding="utf-8"?>
<sst xmlns="http://schemas.openxmlformats.org/spreadsheetml/2006/main" count="297" uniqueCount="92">
  <si>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</si>
  <si>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</si>
  <si>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</si>
  <si>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</si>
  <si>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</si>
  <si>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</si>
  <si>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</si>
  <si>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</si>
  <si>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</si>
  <si>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</si>
  <si>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</si>
  <si>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</si>
  <si>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</si>
  <si>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</si>
  <si>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</si>
  <si>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</si>
  <si>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</si>
  <si>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</si>
  <si>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</si>
  <si>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</si>
  <si>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</si>
  <si>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</si>
  <si>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</si>
  <si>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</si>
  <si>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</si>
  <si>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</si>
  <si>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</si>
  <si>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</si>
  <si>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</si>
  <si>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</si>
  <si>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</si>
  <si>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</si>
  <si>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</si>
  <si>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</si>
  <si>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</si>
  <si>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</si>
  <si>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</si>
  <si>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«Եղեգնաձորի թիվ 1 հիմնական դպրոց» ՊՈԱԿ</t>
  </si>
  <si>
    <t>«Եղեգնաձորի թիվ 2 հիմնական դպրոց» ՊՈԱԿ</t>
  </si>
  <si>
    <t>«Ագարակաձորի միջնակարգ դպրոց» ՊՈԱԿ</t>
  </si>
  <si>
    <t>«Աղավնաձորի միջնակարգ դպրոց» ՊՈԱԿ</t>
  </si>
  <si>
    <t>«Աղնջաձորի միջնակարգ դպրոց» ՊՈԱԿ</t>
  </si>
  <si>
    <t>«Արենիի միջնակարգ դպրոց» ՊՈԱԿ</t>
  </si>
  <si>
    <t>«Արտաբույնքի  միջնակարգ դպրոց» ՊՈԱԿ</t>
  </si>
  <si>
    <t>«Արփիի  միջնակարգ դպրոց» ՊՈԱԿ</t>
  </si>
  <si>
    <t>«Գետափի  միջնակարգ դպրոց» ՊՈԱԿ</t>
  </si>
  <si>
    <t>«Գլաձորի միջնակարգ դպրոց» ՊՈԱԿ</t>
  </si>
  <si>
    <t>«Գողթանիկի հիմնական դպրոց» ՊՈԱԿ</t>
  </si>
  <si>
    <t>«Ելփինի  միջնակարգ դպրոց» ՊՈԱԿ</t>
  </si>
  <si>
    <t>«Եղեգիսի միձնակարգ դպրոց» ՊՈԱԿ</t>
  </si>
  <si>
    <t>«Խաչիկի  միջնակարգ դպրոց» ՊՈԱԿ</t>
  </si>
  <si>
    <t>«Հերմոնի հիմնական դպրոց» ՊՈԱԿ</t>
  </si>
  <si>
    <t>«Հորբատեղի հիմնական դպրոց» ՊՈԱԿ</t>
  </si>
  <si>
    <t>«Հ որսի հիմնական դպրոց» ՊՈԱԿ</t>
  </si>
  <si>
    <t>«Մալիշկայի թիվ 1  միջնակարգ դպրոց» ՊՈԱԿ</t>
  </si>
  <si>
    <t>«Մալիշկայի թիվ 2 միջնակարգ դպրոց» ՊՈԱԿ</t>
  </si>
  <si>
    <t>«Թառաթումբի  միջնակարգ դպրոց» ՊՈԱԿ</t>
  </si>
  <si>
    <t>«Մոզրովի հիմնական դպրոց» ՊՈԱԿ</t>
  </si>
  <si>
    <t>«Շատինի միջնակարգ դպրոց» ՊՈԱԿ</t>
  </si>
  <si>
    <t>«Չիվայի  միջնակարգ դպրոց» ՊՈԱԿ</t>
  </si>
  <si>
    <t>«Ռինդի միջնակարգ դպրոց» ՊՈԱԿ</t>
  </si>
  <si>
    <t>«Սալլիի հիմնական դպրոց» ՊՈԱԿ</t>
  </si>
  <si>
    <t>«Վարդահովիտի հիմնական դպրոց» ՊՈԱԿ</t>
  </si>
  <si>
    <t>«Վերնաշենի միջնակարգ դպրոց» ՊՈԱԿ</t>
  </si>
  <si>
    <t>«Քարագլխի միջնակարգ դպրոց» ՊՈԱԿ</t>
  </si>
  <si>
    <t>«Վայքի հիմնական դպրոց» ՊՈԱԿ</t>
  </si>
  <si>
    <t>«Ազատեկի միջնակարգ դպրոց» ՊՈԱԿ</t>
  </si>
  <si>
    <t>«Արինի միջնակարգ դպրոց» ՊՈԱԿ</t>
  </si>
  <si>
    <t>«Արտավանի միջնակարգ դպրոց» ՊՈԱԿ</t>
  </si>
  <si>
    <t>«Բարձրունու միջնակարգ դպրոց» ՊՈԱԿ</t>
  </si>
  <si>
    <t>«Գոմքի միջնակարգ դպրոց» ՊՈԱԿ</t>
  </si>
  <si>
    <t>«Զառիթափի միջնակարգ դպրոց» ՊՈԱԿ</t>
  </si>
  <si>
    <t>«Զեդեայի հիմնական դպրոց» ՊՈԱԿ</t>
  </si>
  <si>
    <t>«Խնձորուտի միջնակարգ դպրոց» ՊՈԱԿ</t>
  </si>
  <si>
    <t>«Կարմրաշենի միջնակարգ դպրոց» ՊՈԱԿ</t>
  </si>
  <si>
    <t>«Հերհերի միջնակարգ դպրոց» ՊՈԱԿ</t>
  </si>
  <si>
    <t>«Մարտիրոսի միջնակարգ դպրոց» ՊՈԱԿ</t>
  </si>
  <si>
    <t>«Սարավանի հիմնական  դպրոց» ՊՈԱԿ</t>
  </si>
  <si>
    <t>«Սերսի հիմնական դպրոց» ՊՈԱԿ</t>
  </si>
  <si>
    <t>«Ջերմուկի թիվ 1 հիմնական դպրոց» ՊՈԱԿ</t>
  </si>
  <si>
    <t>«Ջերմուկի թիվ 3 միջնակարգ դպրոց» ՊՈԱԿ</t>
  </si>
  <si>
    <t>«Գնդևազի միջնակարգ դպրոց» ՊՈԱԿ</t>
  </si>
  <si>
    <t>«Եղեգնաձորի երաժշտական դպրոց» ՊՈԱԿ</t>
  </si>
  <si>
    <t>«Եղեգնաձորի մշակույթի կենտրոն» ՊՈԱԿ</t>
  </si>
  <si>
    <t>«Արենիի ԱԱՊԿ» ՊՈԱԿ</t>
  </si>
  <si>
    <t>«Մալիշկայի ԱԱՊԿ» ՊՈԱԿ</t>
  </si>
  <si>
    <t>«Աղավնաձորի ԱԱՊԿ» ՊՈԱԿ</t>
  </si>
  <si>
    <t>«Հռիփսիմե ԳԲԱ» ՊՈԱԿ</t>
  </si>
  <si>
    <t>«Զառիթափի ԱԱՊԿ» ՊՈԱԿ</t>
  </si>
  <si>
    <t>«Եղեգնաձորի  երկրագիտական թանգարան» ՊՈԱԿ</t>
  </si>
  <si>
    <t>01 .01.2023թ. -30.06.2023թ.ժամանակահատվածի համար</t>
  </si>
  <si>
    <t>Պետական կառավարման լիազորված մարմնի անվանումը    ՀՀ Վայոց ձորի մարզպետի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</si>
</sst>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i/>
      <sz val="12"/>
      <color theme="1"/>
      <name val="GHEA Grapalat"/>
      <family val="3"/>
    </font>
    <font>
      <sz val="10"/>
      <name val="Arial"/>
      <family val="2"/>
      <charset val="204"/>
    </font>
    <font>
      <sz val="10"/>
      <color theme="1"/>
      <name val="Arial Armenian"/>
      <family val="2"/>
    </font>
    <font>
      <i/>
      <sz val="9"/>
      <color theme="1"/>
      <name val="GHEA Grapalat"/>
      <family val="3"/>
    </font>
    <font>
      <i/>
      <sz val="9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theme="1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7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2" fillId="4" borderId="47" xfId="0" applyFont="1" applyFill="1" applyBorder="1" applyAlignment="1" applyProtection="1">
      <alignment horizontal="left" vertical="center" wrapText="1" indent="1"/>
      <protection locked="0"/>
    </xf>
    <xf numFmtId="164" fontId="15" fillId="4" borderId="47" xfId="0" applyNumberFormat="1" applyFont="1" applyFill="1" applyBorder="1" applyAlignment="1" applyProtection="1">
      <alignment horizontal="left" vertical="center" wrapText="1" indent="1"/>
      <protection locked="0"/>
    </xf>
    <xf numFmtId="2" fontId="15" fillId="4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47" xfId="0" applyFont="1" applyFill="1" applyBorder="1" applyAlignment="1" applyProtection="1">
      <alignment horizontal="left" indent="1"/>
      <protection locked="0"/>
    </xf>
    <xf numFmtId="0" fontId="18" fillId="4" borderId="47" xfId="0" applyFont="1" applyFill="1" applyBorder="1" applyAlignment="1" applyProtection="1">
      <alignment horizontal="left" vertical="center" wrapText="1" indent="1"/>
      <protection locked="0"/>
    </xf>
    <xf numFmtId="0" fontId="18" fillId="4" borderId="48" xfId="0" applyFont="1" applyFill="1" applyBorder="1" applyAlignment="1" applyProtection="1">
      <alignment horizontal="left" vertical="center" wrapText="1" indent="1"/>
      <protection locked="0"/>
    </xf>
    <xf numFmtId="0" fontId="15" fillId="4" borderId="47" xfId="0" applyFont="1" applyFill="1" applyBorder="1" applyAlignment="1" applyProtection="1">
      <alignment horizontal="left" vertical="center" wrapText="1" indent="1"/>
      <protection locked="0"/>
    </xf>
    <xf numFmtId="0" fontId="15" fillId="4" borderId="49" xfId="0" applyFont="1" applyFill="1" applyBorder="1" applyAlignment="1" applyProtection="1">
      <alignment horizontal="left" vertical="center" wrapText="1" indent="1"/>
      <protection locked="0"/>
    </xf>
    <xf numFmtId="0" fontId="18" fillId="4" borderId="49" xfId="0" applyFont="1" applyFill="1" applyBorder="1" applyAlignment="1" applyProtection="1">
      <alignment horizontal="left" vertical="center" wrapText="1" indent="1"/>
      <protection locked="0"/>
    </xf>
    <xf numFmtId="164" fontId="15" fillId="4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4" borderId="47" xfId="1" applyNumberFormat="1" applyFont="1" applyFill="1" applyBorder="1" applyAlignment="1" applyProtection="1">
      <alignment horizontal="left" vertical="center" indent="1"/>
      <protection locked="0"/>
    </xf>
    <xf numFmtId="0" fontId="18" fillId="4" borderId="51" xfId="0" applyFont="1" applyFill="1" applyBorder="1" applyAlignment="1" applyProtection="1">
      <alignment horizontal="left" vertical="center" wrapText="1" indent="1"/>
      <protection locked="0"/>
    </xf>
    <xf numFmtId="0" fontId="18" fillId="4" borderId="52" xfId="0" applyFont="1" applyFill="1" applyBorder="1" applyAlignment="1" applyProtection="1">
      <alignment horizontal="left" vertical="center" wrapText="1" indent="1"/>
      <protection locked="0"/>
    </xf>
    <xf numFmtId="2" fontId="15" fillId="4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25" fillId="4" borderId="47" xfId="0" applyFont="1" applyFill="1" applyBorder="1" applyAlignment="1" applyProtection="1">
      <alignment horizontal="left" vertical="center" wrapText="1" indent="1"/>
      <protection locked="0"/>
    </xf>
    <xf numFmtId="0" fontId="18" fillId="4" borderId="50" xfId="0" applyFont="1" applyFill="1" applyBorder="1" applyAlignment="1" applyProtection="1">
      <alignment horizontal="left" vertical="center" wrapText="1" indent="1"/>
      <protection locked="0"/>
    </xf>
    <xf numFmtId="0" fontId="18" fillId="4" borderId="54" xfId="0" applyFont="1" applyFill="1" applyBorder="1" applyAlignment="1" applyProtection="1">
      <alignment horizontal="left" indent="1"/>
      <protection locked="0"/>
    </xf>
    <xf numFmtId="2" fontId="18" fillId="4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26" fillId="4" borderId="47" xfId="0" applyFont="1" applyFill="1" applyBorder="1" applyAlignment="1" applyProtection="1">
      <alignment vertical="center" wrapText="1"/>
      <protection locked="0"/>
    </xf>
    <xf numFmtId="0" fontId="26" fillId="4" borderId="47" xfId="2" applyFont="1" applyFill="1" applyBorder="1" applyAlignment="1" applyProtection="1">
      <alignment vertical="center" wrapText="1"/>
      <protection locked="0"/>
    </xf>
    <xf numFmtId="0" fontId="1" fillId="4" borderId="47" xfId="2" applyFont="1" applyFill="1" applyBorder="1" applyAlignment="1" applyProtection="1">
      <alignment vertical="center" wrapText="1"/>
      <protection locked="0"/>
    </xf>
    <xf numFmtId="164" fontId="28" fillId="4" borderId="56" xfId="1" applyNumberFormat="1" applyFont="1" applyFill="1" applyBorder="1" applyAlignment="1" applyProtection="1">
      <alignment horizontal="left" vertical="center" indent="1"/>
      <protection locked="0"/>
    </xf>
    <xf numFmtId="0" fontId="15" fillId="4" borderId="53" xfId="0" applyFont="1" applyFill="1" applyBorder="1" applyAlignment="1" applyProtection="1">
      <alignment horizontal="left" indent="1"/>
      <protection locked="0"/>
    </xf>
    <xf numFmtId="0" fontId="15" fillId="4" borderId="57" xfId="0" applyFont="1" applyFill="1" applyBorder="1" applyAlignment="1" applyProtection="1">
      <alignment horizontal="left" vertical="center" wrapText="1" indent="1"/>
      <protection locked="0"/>
    </xf>
    <xf numFmtId="164" fontId="25" fillId="4" borderId="47" xfId="0" applyNumberFormat="1" applyFont="1" applyFill="1" applyBorder="1" applyAlignment="1" applyProtection="1">
      <alignment horizontal="left" vertical="center" wrapText="1" indent="1"/>
      <protection locked="0"/>
    </xf>
    <xf numFmtId="2" fontId="22" fillId="4" borderId="47" xfId="0" applyNumberFormat="1" applyFont="1" applyFill="1" applyBorder="1" applyAlignment="1" applyProtection="1">
      <alignment horizontal="left" vertical="center" wrapText="1" indent="1"/>
      <protection locked="0"/>
    </xf>
    <xf numFmtId="2" fontId="18" fillId="4" borderId="47" xfId="0" applyNumberFormat="1" applyFont="1" applyFill="1" applyBorder="1" applyAlignment="1" applyProtection="1">
      <alignment horizontal="left" vertical="center" wrapText="1" indent="1"/>
      <protection locked="0"/>
    </xf>
    <xf numFmtId="2" fontId="1" fillId="4" borderId="47" xfId="2" applyNumberFormat="1" applyFont="1" applyFill="1" applyBorder="1" applyProtection="1">
      <protection locked="0"/>
    </xf>
    <xf numFmtId="2" fontId="18" fillId="4" borderId="47" xfId="0" applyNumberFormat="1" applyFont="1" applyFill="1" applyBorder="1" applyAlignment="1" applyProtection="1">
      <alignment horizontal="left" indent="1"/>
      <protection locked="0"/>
    </xf>
    <xf numFmtId="2" fontId="18" fillId="4" borderId="48" xfId="0" applyNumberFormat="1" applyFont="1" applyFill="1" applyBorder="1" applyAlignment="1" applyProtection="1">
      <alignment horizontal="left" vertical="center" wrapText="1" indent="1"/>
      <protection locked="0"/>
    </xf>
    <xf numFmtId="2" fontId="15" fillId="4" borderId="47" xfId="0" applyNumberFormat="1" applyFont="1" applyFill="1" applyBorder="1" applyAlignment="1" applyProtection="1">
      <alignment horizontal="left" indent="1"/>
      <protection locked="0"/>
    </xf>
    <xf numFmtId="2" fontId="15" fillId="4" borderId="53" xfId="0" applyNumberFormat="1" applyFont="1" applyFill="1" applyBorder="1" applyAlignment="1" applyProtection="1">
      <alignment horizontal="left" indent="1"/>
      <protection locked="0"/>
    </xf>
    <xf numFmtId="2" fontId="18" fillId="4" borderId="48" xfId="0" applyNumberFormat="1" applyFont="1" applyFill="1" applyBorder="1" applyAlignment="1" applyProtection="1">
      <alignment horizontal="left" indent="1"/>
      <protection locked="0"/>
    </xf>
    <xf numFmtId="2" fontId="18" fillId="4" borderId="51" xfId="0" applyNumberFormat="1" applyFont="1" applyFill="1" applyBorder="1" applyAlignment="1" applyProtection="1">
      <alignment horizontal="left" vertical="center" wrapText="1" indent="1"/>
      <protection locked="0"/>
    </xf>
    <xf numFmtId="2" fontId="18" fillId="4" borderId="50" xfId="0" applyNumberFormat="1" applyFont="1" applyFill="1" applyBorder="1" applyAlignment="1" applyProtection="1">
      <alignment horizontal="left" vertical="center" wrapText="1" indent="1"/>
      <protection locked="0"/>
    </xf>
    <xf numFmtId="2" fontId="25" fillId="4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47" xfId="0" applyFont="1" applyFill="1" applyBorder="1" applyAlignment="1" applyProtection="1">
      <alignment horizontal="center" wrapText="1"/>
      <protection locked="0"/>
    </xf>
    <xf numFmtId="164" fontId="18" fillId="4" borderId="47" xfId="0" applyNumberFormat="1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18" fillId="5" borderId="47" xfId="0" applyFont="1" applyFill="1" applyBorder="1" applyAlignment="1" applyProtection="1">
      <alignment horizontal="center"/>
      <protection locked="0"/>
    </xf>
    <xf numFmtId="1" fontId="18" fillId="4" borderId="47" xfId="0" applyNumberFormat="1" applyFont="1" applyFill="1" applyBorder="1" applyAlignment="1" applyProtection="1">
      <alignment horizontal="center"/>
      <protection locked="0"/>
    </xf>
    <xf numFmtId="0" fontId="18" fillId="4" borderId="55" xfId="0" applyFont="1" applyFill="1" applyBorder="1" applyAlignment="1" applyProtection="1">
      <alignment horizontal="center"/>
      <protection locked="0"/>
    </xf>
    <xf numFmtId="0" fontId="18" fillId="4" borderId="53" xfId="0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 vertical="center" wrapText="1"/>
      <protection locked="0"/>
    </xf>
    <xf numFmtId="164" fontId="18" fillId="4" borderId="47" xfId="0" applyNumberFormat="1" applyFont="1" applyFill="1" applyBorder="1" applyAlignment="1" applyProtection="1">
      <alignment horizontal="center" vertical="top"/>
      <protection locked="0"/>
    </xf>
    <xf numFmtId="1" fontId="18" fillId="4" borderId="47" xfId="0" applyNumberFormat="1" applyFont="1" applyFill="1" applyBorder="1" applyAlignment="1" applyProtection="1">
      <alignment horizontal="center" vertical="top"/>
      <protection locked="0"/>
    </xf>
    <xf numFmtId="2" fontId="18" fillId="4" borderId="47" xfId="0" applyNumberFormat="1" applyFont="1" applyFill="1" applyBorder="1" applyAlignment="1" applyProtection="1">
      <alignment horizontal="center" vertical="center" wrapText="1"/>
      <protection locked="0"/>
    </xf>
    <xf numFmtId="164" fontId="18" fillId="4" borderId="55" xfId="0" applyNumberFormat="1" applyFont="1" applyFill="1" applyBorder="1" applyAlignment="1" applyProtection="1">
      <alignment horizontal="center"/>
      <protection locked="0"/>
    </xf>
    <xf numFmtId="164" fontId="18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57" xfId="0" applyFont="1" applyFill="1" applyBorder="1" applyAlignment="1" applyProtection="1">
      <alignment horizontal="center"/>
      <protection locked="0"/>
    </xf>
    <xf numFmtId="164" fontId="18" fillId="4" borderId="49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balanceNEW" xfId="1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shvetv%20%20&#1377;&#1404;&#1377;&#1403;&#1387;&#1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տարեկան"/>
    </sheetNames>
    <sheetDataSet>
      <sheetData sheetId="0" refreshError="1">
        <row r="10">
          <cell r="AN10">
            <v>0</v>
          </cell>
        </row>
        <row r="47">
          <cell r="DH47">
            <v>0</v>
          </cell>
        </row>
        <row r="52">
          <cell r="N52">
            <v>6</v>
          </cell>
          <cell r="DH52">
            <v>2.2000000000000002</v>
          </cell>
        </row>
        <row r="76">
          <cell r="DH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9"/>
  <sheetViews>
    <sheetView tabSelected="1" topLeftCell="A4" zoomScale="90" zoomScaleNormal="90" workbookViewId="0">
      <selection activeCell="J22" sqref="J22"/>
    </sheetView>
  </sheetViews>
  <sheetFormatPr defaultRowHeight="13.5" x14ac:dyDescent="0.2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 x14ac:dyDescent="0.25">
      <c r="I1" s="2" t="s">
        <v>0</v>
      </c>
    </row>
    <row r="2" spans="1:36" x14ac:dyDescent="0.25">
      <c r="I2" s="2" t="s">
        <v>1</v>
      </c>
    </row>
    <row r="3" spans="1:36" x14ac:dyDescent="0.25">
      <c r="I3" s="2" t="s">
        <v>2</v>
      </c>
    </row>
    <row r="4" spans="1:36" x14ac:dyDescent="0.25">
      <c r="I4" s="2" t="s">
        <v>3</v>
      </c>
    </row>
    <row r="5" spans="1:36" x14ac:dyDescent="0.25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 x14ac:dyDescent="0.3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 x14ac:dyDescent="0.3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 x14ac:dyDescent="0.3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 x14ac:dyDescent="0.3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 x14ac:dyDescent="0.35">
      <c r="B11" s="6"/>
      <c r="C11" s="146" t="s">
        <v>90</v>
      </c>
      <c r="D11" s="146"/>
      <c r="E11" s="146"/>
      <c r="F11" s="146"/>
      <c r="G11" s="146"/>
      <c r="H11" s="146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 x14ac:dyDescent="0.3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x14ac:dyDescent="0.25">
      <c r="A13" s="79" t="s">
        <v>91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 x14ac:dyDescent="0.25">
      <c r="A14" s="79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 x14ac:dyDescent="0.25">
      <c r="A15" s="78" t="s">
        <v>9</v>
      </c>
      <c r="B15" s="10"/>
      <c r="C15" s="10"/>
    </row>
    <row r="16" spans="1:36" customFormat="1" ht="15.75" thickBot="1" x14ac:dyDescent="0.3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 x14ac:dyDescent="0.3">
      <c r="A17" s="147" t="s">
        <v>11</v>
      </c>
      <c r="B17" s="149" t="s">
        <v>12</v>
      </c>
      <c r="C17" s="151" t="s">
        <v>13</v>
      </c>
      <c r="D17" s="153" t="s">
        <v>14</v>
      </c>
      <c r="E17" s="154"/>
      <c r="F17" s="155"/>
      <c r="G17" s="133" t="s">
        <v>15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59"/>
      <c r="V17" s="140" t="s">
        <v>16</v>
      </c>
      <c r="W17" s="141"/>
      <c r="X17" s="142"/>
      <c r="Y17" s="133" t="s">
        <v>15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5"/>
    </row>
    <row r="18" spans="1:36" customFormat="1" ht="91.5" customHeight="1" thickBot="1" x14ac:dyDescent="0.3">
      <c r="A18" s="148"/>
      <c r="B18" s="150"/>
      <c r="C18" s="152"/>
      <c r="D18" s="156"/>
      <c r="E18" s="157"/>
      <c r="F18" s="158"/>
      <c r="G18" s="136" t="s">
        <v>17</v>
      </c>
      <c r="H18" s="137"/>
      <c r="I18" s="137"/>
      <c r="J18" s="137" t="s">
        <v>18</v>
      </c>
      <c r="K18" s="137"/>
      <c r="L18" s="137"/>
      <c r="M18" s="137" t="s">
        <v>19</v>
      </c>
      <c r="N18" s="137"/>
      <c r="O18" s="137"/>
      <c r="P18" s="137" t="s">
        <v>20</v>
      </c>
      <c r="Q18" s="137"/>
      <c r="R18" s="137"/>
      <c r="S18" s="137" t="s">
        <v>21</v>
      </c>
      <c r="T18" s="137"/>
      <c r="U18" s="138"/>
      <c r="V18" s="143"/>
      <c r="W18" s="144"/>
      <c r="X18" s="145"/>
      <c r="Y18" s="136" t="s">
        <v>22</v>
      </c>
      <c r="Z18" s="137"/>
      <c r="AA18" s="137"/>
      <c r="AB18" s="137" t="s">
        <v>23</v>
      </c>
      <c r="AC18" s="137"/>
      <c r="AD18" s="137"/>
      <c r="AE18" s="137" t="s">
        <v>24</v>
      </c>
      <c r="AF18" s="137"/>
      <c r="AG18" s="137"/>
      <c r="AH18" s="137" t="s">
        <v>25</v>
      </c>
      <c r="AI18" s="137"/>
      <c r="AJ18" s="139"/>
    </row>
    <row r="19" spans="1:36" customFormat="1" ht="64.5" thickBot="1" x14ac:dyDescent="0.3">
      <c r="A19" s="148"/>
      <c r="B19" s="150"/>
      <c r="C19" s="152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 x14ac:dyDescent="0.3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 x14ac:dyDescent="0.25">
      <c r="A21" s="33">
        <v>1</v>
      </c>
      <c r="B21" s="66" t="s">
        <v>37</v>
      </c>
      <c r="C21" s="116">
        <v>2754.6800000000076</v>
      </c>
      <c r="D21" s="44">
        <f>SUM(G21+J21+M21+P21+S21)</f>
        <v>58492.5</v>
      </c>
      <c r="E21" s="45">
        <f>SUM(H21+K21+N21+Q21+T21)</f>
        <v>57989.5</v>
      </c>
      <c r="F21" s="46">
        <f>D21-E21</f>
        <v>503</v>
      </c>
      <c r="G21" s="124">
        <v>60.5</v>
      </c>
      <c r="H21" s="98">
        <v>60.5</v>
      </c>
      <c r="I21" s="61">
        <f>G21-H21</f>
        <v>0</v>
      </c>
      <c r="J21" s="116">
        <v>916</v>
      </c>
      <c r="K21" s="80">
        <v>413</v>
      </c>
      <c r="L21" s="61">
        <f>J21-K21</f>
        <v>503</v>
      </c>
      <c r="M21" s="124">
        <v>18.2</v>
      </c>
      <c r="N21" s="99">
        <v>18.2</v>
      </c>
      <c r="O21" s="61">
        <f>M21-N21</f>
        <v>0</v>
      </c>
      <c r="P21" s="124">
        <v>57497.8</v>
      </c>
      <c r="Q21" s="80">
        <v>57497.8</v>
      </c>
      <c r="R21" s="61">
        <f>P21-Q21</f>
        <v>0</v>
      </c>
      <c r="S21" s="58"/>
      <c r="T21" s="58"/>
      <c r="U21" s="77">
        <f>S21-T21</f>
        <v>0</v>
      </c>
      <c r="V21" s="44">
        <f>SUM(Y21+AB21+AE21+AH21)</f>
        <v>61252.95</v>
      </c>
      <c r="W21" s="45">
        <f t="shared" ref="W21" si="0">SUM(Z21+AC21+AF21+AI21)</f>
        <v>55039.359999999993</v>
      </c>
      <c r="X21" s="46">
        <f>V21-W21</f>
        <v>6213.5900000000038</v>
      </c>
      <c r="Y21" s="124">
        <v>50386.85</v>
      </c>
      <c r="Z21" s="105">
        <v>46236.99</v>
      </c>
      <c r="AA21" s="45">
        <f>Y21-Z21</f>
        <v>4149.8600000000006</v>
      </c>
      <c r="AB21" s="127">
        <v>10703.5</v>
      </c>
      <c r="AC21" s="105">
        <v>8699.1</v>
      </c>
      <c r="AD21" s="45">
        <f>AB21-AC21</f>
        <v>2004.3999999999996</v>
      </c>
      <c r="AE21" s="80"/>
      <c r="AF21" s="80"/>
      <c r="AG21" s="45">
        <f>AE21-AF21</f>
        <v>0</v>
      </c>
      <c r="AH21" s="124">
        <v>162.6</v>
      </c>
      <c r="AI21" s="80">
        <v>103.27</v>
      </c>
      <c r="AJ21" s="46">
        <f>AH21-AI21</f>
        <v>59.33</v>
      </c>
    </row>
    <row r="22" spans="1:36" ht="27" x14ac:dyDescent="0.25">
      <c r="A22" s="33">
        <v>2</v>
      </c>
      <c r="B22" s="68" t="s">
        <v>38</v>
      </c>
      <c r="C22" s="117">
        <v>15178.69</v>
      </c>
      <c r="D22" s="55">
        <f t="shared" ref="D22:D85" si="1">SUM(G22+J22+M22+P22+S22)</f>
        <v>62851.199999999997</v>
      </c>
      <c r="E22" s="56">
        <f t="shared" ref="E22:E85" si="2">SUM(H22+K22+N22+Q22+T22)</f>
        <v>62947.1</v>
      </c>
      <c r="F22" s="57">
        <f t="shared" ref="F22:F85" si="3">D22-E22</f>
        <v>-95.900000000001455</v>
      </c>
      <c r="G22" s="125">
        <v>1699.8</v>
      </c>
      <c r="H22" s="71">
        <v>1699.8</v>
      </c>
      <c r="I22" s="62">
        <f t="shared" ref="I22:I85" si="4">G22-H22</f>
        <v>0</v>
      </c>
      <c r="J22" s="117"/>
      <c r="K22" s="59">
        <v>96</v>
      </c>
      <c r="L22" s="62">
        <f t="shared" ref="L22:L85" si="5">J22-K22</f>
        <v>-96</v>
      </c>
      <c r="M22" s="125">
        <v>188.7</v>
      </c>
      <c r="N22" s="81">
        <v>188.7</v>
      </c>
      <c r="O22" s="62">
        <f t="shared" ref="O22:O85" si="6">M22-N22</f>
        <v>0</v>
      </c>
      <c r="P22" s="125">
        <v>60962.7</v>
      </c>
      <c r="Q22" s="81">
        <v>60962.6</v>
      </c>
      <c r="R22" s="62">
        <f t="shared" ref="R22:R85" si="7">P22-Q22</f>
        <v>9.9999999998544808E-2</v>
      </c>
      <c r="S22" s="59"/>
      <c r="T22" s="59"/>
      <c r="U22" s="64">
        <f t="shared" ref="U22:U85" si="8">S22-T22</f>
        <v>0</v>
      </c>
      <c r="V22" s="55">
        <f t="shared" ref="V22:V85" si="9">SUM(Y22+AB22+AE22+AH22)</f>
        <v>66248.600000000006</v>
      </c>
      <c r="W22" s="56">
        <f t="shared" ref="W22:W85" si="10">SUM(Z22+AC22+AF22+AI22)</f>
        <v>64680.75</v>
      </c>
      <c r="X22" s="57">
        <f t="shared" ref="X22:X85" si="11">V22-W22</f>
        <v>1567.8500000000058</v>
      </c>
      <c r="Y22" s="125">
        <v>57529.5</v>
      </c>
      <c r="Z22" s="82">
        <v>57514.85</v>
      </c>
      <c r="AA22" s="56">
        <f t="shared" ref="AA22:AA85" si="12">Y22-Z22</f>
        <v>14.650000000001455</v>
      </c>
      <c r="AB22" s="125">
        <v>8074.1</v>
      </c>
      <c r="AC22" s="81">
        <v>7132.9</v>
      </c>
      <c r="AD22" s="56">
        <f t="shared" ref="AD22:AD85" si="13">AB22-AC22</f>
        <v>941.20000000000073</v>
      </c>
      <c r="AE22" s="81"/>
      <c r="AF22" s="81"/>
      <c r="AG22" s="56">
        <f t="shared" ref="AG22:AG85" si="14">AE22-AF22</f>
        <v>0</v>
      </c>
      <c r="AH22" s="125">
        <v>645</v>
      </c>
      <c r="AI22" s="81">
        <v>33</v>
      </c>
      <c r="AJ22" s="57">
        <f t="shared" ref="AJ22:AJ85" si="15">AH22-AI22</f>
        <v>612</v>
      </c>
    </row>
    <row r="23" spans="1:36" ht="27" x14ac:dyDescent="0.25">
      <c r="A23" s="33">
        <v>3</v>
      </c>
      <c r="B23" s="68" t="s">
        <v>39</v>
      </c>
      <c r="C23" s="118">
        <v>11156.199999999997</v>
      </c>
      <c r="D23" s="55">
        <f t="shared" si="1"/>
        <v>24306.799999999999</v>
      </c>
      <c r="E23" s="56">
        <f t="shared" si="2"/>
        <v>24305.5</v>
      </c>
      <c r="F23" s="57">
        <f t="shared" si="3"/>
        <v>1.2999999999992724</v>
      </c>
      <c r="G23" s="126"/>
      <c r="H23" s="71">
        <v>0</v>
      </c>
      <c r="I23" s="62">
        <f t="shared" si="4"/>
        <v>0</v>
      </c>
      <c r="J23" s="118"/>
      <c r="K23" s="59">
        <v>0</v>
      </c>
      <c r="L23" s="62">
        <f t="shared" si="5"/>
        <v>0</v>
      </c>
      <c r="M23" s="122">
        <v>23.6</v>
      </c>
      <c r="N23" s="86">
        <v>22.4</v>
      </c>
      <c r="O23" s="62">
        <f t="shared" si="6"/>
        <v>1.2000000000000028</v>
      </c>
      <c r="P23" s="122">
        <v>24283.200000000001</v>
      </c>
      <c r="Q23" s="86">
        <v>24283.1</v>
      </c>
      <c r="R23" s="62">
        <f t="shared" si="7"/>
        <v>0.10000000000218279</v>
      </c>
      <c r="S23" s="59"/>
      <c r="T23" s="59"/>
      <c r="U23" s="64">
        <f t="shared" si="8"/>
        <v>0</v>
      </c>
      <c r="V23" s="55">
        <f t="shared" si="9"/>
        <v>30022.100000000002</v>
      </c>
      <c r="W23" s="56">
        <f t="shared" si="10"/>
        <v>28656.67</v>
      </c>
      <c r="X23" s="57">
        <f t="shared" si="11"/>
        <v>1365.4300000000039</v>
      </c>
      <c r="Y23" s="118">
        <v>24395.4</v>
      </c>
      <c r="Z23" s="106">
        <v>24394.46</v>
      </c>
      <c r="AA23" s="56">
        <f t="shared" si="12"/>
        <v>0.94000000000232831</v>
      </c>
      <c r="AB23" s="130">
        <v>5086.7</v>
      </c>
      <c r="AC23" s="106">
        <v>4206.21</v>
      </c>
      <c r="AD23" s="56">
        <f t="shared" si="13"/>
        <v>880.48999999999978</v>
      </c>
      <c r="AE23" s="83"/>
      <c r="AF23" s="84"/>
      <c r="AG23" s="56">
        <f t="shared" si="14"/>
        <v>0</v>
      </c>
      <c r="AH23" s="124">
        <v>540</v>
      </c>
      <c r="AI23" s="84">
        <v>56</v>
      </c>
      <c r="AJ23" s="57">
        <f t="shared" si="15"/>
        <v>484</v>
      </c>
    </row>
    <row r="24" spans="1:36" ht="27" x14ac:dyDescent="0.25">
      <c r="A24" s="33">
        <v>4</v>
      </c>
      <c r="B24" s="68" t="s">
        <v>40</v>
      </c>
      <c r="C24" s="118">
        <v>2294.8699999999953</v>
      </c>
      <c r="D24" s="55">
        <f t="shared" si="1"/>
        <v>28218.3</v>
      </c>
      <c r="E24" s="56">
        <f t="shared" si="2"/>
        <v>28218.2</v>
      </c>
      <c r="F24" s="57">
        <f t="shared" si="3"/>
        <v>9.9999999998544808E-2</v>
      </c>
      <c r="G24" s="125">
        <v>841.2</v>
      </c>
      <c r="H24" s="71">
        <v>841.2</v>
      </c>
      <c r="I24" s="62">
        <f t="shared" si="4"/>
        <v>0</v>
      </c>
      <c r="J24" s="118"/>
      <c r="K24" s="59">
        <v>0</v>
      </c>
      <c r="L24" s="62">
        <f t="shared" si="5"/>
        <v>0</v>
      </c>
      <c r="M24" s="128"/>
      <c r="N24" s="82">
        <v>0</v>
      </c>
      <c r="O24" s="62">
        <f t="shared" si="6"/>
        <v>0</v>
      </c>
      <c r="P24" s="124">
        <v>27377.1</v>
      </c>
      <c r="Q24" s="86">
        <v>27377</v>
      </c>
      <c r="R24" s="62">
        <f t="shared" si="7"/>
        <v>9.9999999998544808E-2</v>
      </c>
      <c r="S24" s="59"/>
      <c r="T24" s="59"/>
      <c r="U24" s="64">
        <f t="shared" si="8"/>
        <v>0</v>
      </c>
      <c r="V24" s="55">
        <f t="shared" si="9"/>
        <v>30513.200000000001</v>
      </c>
      <c r="W24" s="56">
        <f t="shared" si="10"/>
        <v>29400.42</v>
      </c>
      <c r="X24" s="57">
        <f t="shared" si="11"/>
        <v>1112.7800000000025</v>
      </c>
      <c r="Y24" s="118">
        <v>27187.200000000001</v>
      </c>
      <c r="Z24" s="85">
        <v>26321.43</v>
      </c>
      <c r="AA24" s="56">
        <f t="shared" si="12"/>
        <v>865.77000000000044</v>
      </c>
      <c r="AB24" s="130">
        <v>3206</v>
      </c>
      <c r="AC24" s="106">
        <v>3027.99</v>
      </c>
      <c r="AD24" s="56">
        <f t="shared" si="13"/>
        <v>178.01000000000022</v>
      </c>
      <c r="AE24" s="83"/>
      <c r="AF24" s="84"/>
      <c r="AG24" s="56">
        <f t="shared" si="14"/>
        <v>0</v>
      </c>
      <c r="AH24" s="124">
        <v>120</v>
      </c>
      <c r="AI24" s="84">
        <v>51</v>
      </c>
      <c r="AJ24" s="57">
        <f t="shared" si="15"/>
        <v>69</v>
      </c>
    </row>
    <row r="25" spans="1:36" ht="27" x14ac:dyDescent="0.25">
      <c r="A25" s="33">
        <v>5</v>
      </c>
      <c r="B25" s="68" t="s">
        <v>41</v>
      </c>
      <c r="C25" s="118">
        <v>8044.32</v>
      </c>
      <c r="D25" s="55">
        <f t="shared" si="1"/>
        <v>19580</v>
      </c>
      <c r="E25" s="56">
        <f t="shared" si="2"/>
        <v>19579.5</v>
      </c>
      <c r="F25" s="57">
        <f t="shared" si="3"/>
        <v>0.5</v>
      </c>
      <c r="G25" s="126"/>
      <c r="H25" s="71">
        <v>0</v>
      </c>
      <c r="I25" s="62">
        <f t="shared" si="4"/>
        <v>0</v>
      </c>
      <c r="J25" s="118"/>
      <c r="K25" s="59">
        <v>0</v>
      </c>
      <c r="L25" s="62">
        <f t="shared" si="5"/>
        <v>0</v>
      </c>
      <c r="M25" s="122">
        <v>188.9</v>
      </c>
      <c r="N25" s="86">
        <v>188.6</v>
      </c>
      <c r="O25" s="62">
        <f t="shared" si="6"/>
        <v>0.30000000000001137</v>
      </c>
      <c r="P25" s="124">
        <v>19391.099999999999</v>
      </c>
      <c r="Q25" s="86">
        <v>19390.900000000001</v>
      </c>
      <c r="R25" s="62">
        <f t="shared" si="7"/>
        <v>0.19999999999708962</v>
      </c>
      <c r="S25" s="59"/>
      <c r="T25" s="59"/>
      <c r="U25" s="64">
        <f t="shared" si="8"/>
        <v>0</v>
      </c>
      <c r="V25" s="55">
        <f t="shared" si="9"/>
        <v>22659.3</v>
      </c>
      <c r="W25" s="56">
        <f t="shared" si="10"/>
        <v>16671.3</v>
      </c>
      <c r="X25" s="57">
        <f t="shared" si="11"/>
        <v>5988</v>
      </c>
      <c r="Y25" s="118">
        <v>19823</v>
      </c>
      <c r="Z25" s="109">
        <v>15046.99</v>
      </c>
      <c r="AA25" s="56">
        <f t="shared" si="12"/>
        <v>4776.01</v>
      </c>
      <c r="AB25" s="130">
        <v>2586.3000000000002</v>
      </c>
      <c r="AC25" s="106">
        <v>1557.81</v>
      </c>
      <c r="AD25" s="56">
        <f t="shared" si="13"/>
        <v>1028.4900000000002</v>
      </c>
      <c r="AE25" s="83"/>
      <c r="AF25" s="84"/>
      <c r="AG25" s="56">
        <f t="shared" si="14"/>
        <v>0</v>
      </c>
      <c r="AH25" s="124">
        <v>250</v>
      </c>
      <c r="AI25" s="106">
        <v>66.5</v>
      </c>
      <c r="AJ25" s="57">
        <f t="shared" si="15"/>
        <v>183.5</v>
      </c>
    </row>
    <row r="26" spans="1:36" ht="17.25" x14ac:dyDescent="0.25">
      <c r="A26" s="33">
        <v>6</v>
      </c>
      <c r="B26" s="68" t="s">
        <v>42</v>
      </c>
      <c r="C26" s="119">
        <v>13554.079999999987</v>
      </c>
      <c r="D26" s="55">
        <f t="shared" si="1"/>
        <v>35227.199999999997</v>
      </c>
      <c r="E26" s="56">
        <f t="shared" si="2"/>
        <v>37720.1</v>
      </c>
      <c r="F26" s="57">
        <f t="shared" si="3"/>
        <v>-2492.9000000000015</v>
      </c>
      <c r="G26" s="119">
        <v>1111.4000000000001</v>
      </c>
      <c r="H26" s="71">
        <v>1111.4000000000001</v>
      </c>
      <c r="I26" s="62">
        <f t="shared" si="4"/>
        <v>0</v>
      </c>
      <c r="J26" s="119"/>
      <c r="K26" s="59">
        <v>2500</v>
      </c>
      <c r="L26" s="62">
        <f t="shared" si="5"/>
        <v>-2500</v>
      </c>
      <c r="M26" s="119">
        <v>43.8</v>
      </c>
      <c r="N26" s="82">
        <v>36.799999999999997</v>
      </c>
      <c r="O26" s="62">
        <f t="shared" si="6"/>
        <v>7</v>
      </c>
      <c r="P26" s="119">
        <v>34072</v>
      </c>
      <c r="Q26" s="82">
        <v>34071.9</v>
      </c>
      <c r="R26" s="62">
        <f t="shared" si="7"/>
        <v>9.9999999998544808E-2</v>
      </c>
      <c r="S26" s="59"/>
      <c r="T26" s="59"/>
      <c r="U26" s="64">
        <f t="shared" si="8"/>
        <v>0</v>
      </c>
      <c r="V26" s="55">
        <f t="shared" si="9"/>
        <v>41234.1</v>
      </c>
      <c r="W26" s="56">
        <f t="shared" si="10"/>
        <v>37539.009999999995</v>
      </c>
      <c r="X26" s="57">
        <f t="shared" si="11"/>
        <v>3695.0900000000038</v>
      </c>
      <c r="Y26" s="119">
        <v>34684.1</v>
      </c>
      <c r="Z26" s="82">
        <v>33225.31</v>
      </c>
      <c r="AA26" s="56">
        <f t="shared" si="12"/>
        <v>1458.7900000000009</v>
      </c>
      <c r="AB26" s="119">
        <v>6110</v>
      </c>
      <c r="AC26" s="82">
        <v>4307.7</v>
      </c>
      <c r="AD26" s="56">
        <f t="shared" si="13"/>
        <v>1802.3000000000002</v>
      </c>
      <c r="AE26" s="86"/>
      <c r="AF26" s="86"/>
      <c r="AG26" s="56">
        <f t="shared" si="14"/>
        <v>0</v>
      </c>
      <c r="AH26" s="119">
        <v>440</v>
      </c>
      <c r="AI26" s="86">
        <f>[1]տարեկան!$N$76+[1]տարեկան!$N$52+[1]տարեկան!$N$51</f>
        <v>6</v>
      </c>
      <c r="AJ26" s="57">
        <f t="shared" si="15"/>
        <v>434</v>
      </c>
    </row>
    <row r="27" spans="1:36" ht="27" x14ac:dyDescent="0.25">
      <c r="A27" s="33">
        <v>7</v>
      </c>
      <c r="B27" s="68" t="s">
        <v>43</v>
      </c>
      <c r="C27" s="118">
        <v>3600.2</v>
      </c>
      <c r="D27" s="55">
        <f t="shared" si="1"/>
        <v>27482.600000000002</v>
      </c>
      <c r="E27" s="56">
        <f>SUM(H27+K27+N27+Q27+T27)</f>
        <v>27461.55</v>
      </c>
      <c r="F27" s="57">
        <f>D27-E27</f>
        <v>21.05000000000291</v>
      </c>
      <c r="G27" s="118">
        <v>335.2</v>
      </c>
      <c r="H27" s="71">
        <v>335.2</v>
      </c>
      <c r="I27" s="62">
        <f t="shared" si="4"/>
        <v>0</v>
      </c>
      <c r="J27" s="118"/>
      <c r="K27" s="59">
        <v>0</v>
      </c>
      <c r="L27" s="62">
        <f t="shared" si="5"/>
        <v>0</v>
      </c>
      <c r="M27" s="118">
        <v>259.2</v>
      </c>
      <c r="N27" s="93">
        <v>238.25</v>
      </c>
      <c r="O27" s="62">
        <f t="shared" si="6"/>
        <v>20.949999999999989</v>
      </c>
      <c r="P27" s="118">
        <v>26888.2</v>
      </c>
      <c r="Q27" s="87">
        <v>26888.1</v>
      </c>
      <c r="R27" s="62">
        <f t="shared" si="7"/>
        <v>0.10000000000218279</v>
      </c>
      <c r="S27" s="59"/>
      <c r="T27" s="59"/>
      <c r="U27" s="64">
        <f t="shared" si="8"/>
        <v>0</v>
      </c>
      <c r="V27" s="55">
        <f t="shared" si="9"/>
        <v>31082.799999999999</v>
      </c>
      <c r="W27" s="56">
        <f t="shared" si="10"/>
        <v>26652.9</v>
      </c>
      <c r="X27" s="57">
        <f t="shared" si="11"/>
        <v>4429.8999999999978</v>
      </c>
      <c r="Y27" s="118">
        <v>28345.599999999999</v>
      </c>
      <c r="Z27" s="93">
        <v>24597.74</v>
      </c>
      <c r="AA27" s="56">
        <f t="shared" si="12"/>
        <v>3747.8599999999969</v>
      </c>
      <c r="AB27" s="118">
        <v>2667.2</v>
      </c>
      <c r="AC27" s="93">
        <v>2055.16</v>
      </c>
      <c r="AD27" s="56">
        <f t="shared" si="13"/>
        <v>612.04</v>
      </c>
      <c r="AE27" s="87"/>
      <c r="AF27" s="87"/>
      <c r="AG27" s="56">
        <f t="shared" si="14"/>
        <v>0</v>
      </c>
      <c r="AH27" s="118">
        <v>70</v>
      </c>
      <c r="AI27" s="87">
        <v>0</v>
      </c>
      <c r="AJ27" s="57">
        <f t="shared" si="15"/>
        <v>70</v>
      </c>
    </row>
    <row r="28" spans="1:36" ht="17.25" x14ac:dyDescent="0.25">
      <c r="A28" s="33">
        <v>8</v>
      </c>
      <c r="B28" s="68" t="s">
        <v>44</v>
      </c>
      <c r="C28" s="118">
        <v>1353.78</v>
      </c>
      <c r="D28" s="55">
        <f t="shared" si="1"/>
        <v>25557</v>
      </c>
      <c r="E28" s="56">
        <f t="shared" si="2"/>
        <v>25625.899999999998</v>
      </c>
      <c r="F28" s="57">
        <f t="shared" si="3"/>
        <v>-68.899999999997817</v>
      </c>
      <c r="G28" s="125">
        <v>779</v>
      </c>
      <c r="H28" s="71">
        <v>779</v>
      </c>
      <c r="I28" s="62">
        <f t="shared" si="4"/>
        <v>0</v>
      </c>
      <c r="J28" s="118">
        <v>46</v>
      </c>
      <c r="K28" s="59">
        <v>115</v>
      </c>
      <c r="L28" s="62">
        <f t="shared" si="5"/>
        <v>-69</v>
      </c>
      <c r="M28" s="122">
        <v>688.6</v>
      </c>
      <c r="N28" s="93">
        <v>688.6</v>
      </c>
      <c r="O28" s="62">
        <f t="shared" si="6"/>
        <v>0</v>
      </c>
      <c r="P28" s="124">
        <v>24043.4</v>
      </c>
      <c r="Q28" s="87">
        <v>24043.3</v>
      </c>
      <c r="R28" s="62">
        <f t="shared" si="7"/>
        <v>0.10000000000218279</v>
      </c>
      <c r="S28" s="59"/>
      <c r="T28" s="59"/>
      <c r="U28" s="64">
        <f t="shared" si="8"/>
        <v>0</v>
      </c>
      <c r="V28" s="55">
        <f t="shared" si="9"/>
        <v>26910.799999999999</v>
      </c>
      <c r="W28" s="56">
        <f t="shared" si="10"/>
        <v>23714.83</v>
      </c>
      <c r="X28" s="57">
        <f t="shared" si="11"/>
        <v>3195.9699999999975</v>
      </c>
      <c r="Y28" s="118">
        <v>21715</v>
      </c>
      <c r="Z28" s="88">
        <v>19097.830000000002</v>
      </c>
      <c r="AA28" s="56">
        <f t="shared" si="12"/>
        <v>2617.1699999999983</v>
      </c>
      <c r="AB28" s="118">
        <v>4895.8</v>
      </c>
      <c r="AC28" s="97">
        <v>4576.5</v>
      </c>
      <c r="AD28" s="56">
        <f t="shared" si="13"/>
        <v>319.30000000000018</v>
      </c>
      <c r="AE28" s="83"/>
      <c r="AF28" s="88"/>
      <c r="AG28" s="56">
        <f t="shared" si="14"/>
        <v>0</v>
      </c>
      <c r="AH28" s="124">
        <v>300</v>
      </c>
      <c r="AI28" s="97">
        <v>40.5</v>
      </c>
      <c r="AJ28" s="57">
        <f t="shared" si="15"/>
        <v>259.5</v>
      </c>
    </row>
    <row r="29" spans="1:36" ht="27" x14ac:dyDescent="0.25">
      <c r="A29" s="33">
        <v>9</v>
      </c>
      <c r="B29" s="68" t="s">
        <v>45</v>
      </c>
      <c r="C29" s="118">
        <v>6035.85</v>
      </c>
      <c r="D29" s="55">
        <f t="shared" si="1"/>
        <v>32591.4</v>
      </c>
      <c r="E29" s="56">
        <f t="shared" si="2"/>
        <v>32584.350000000002</v>
      </c>
      <c r="F29" s="57">
        <f t="shared" si="3"/>
        <v>7.0499999999992724</v>
      </c>
      <c r="G29" s="125">
        <v>890.6</v>
      </c>
      <c r="H29" s="71">
        <v>890.6</v>
      </c>
      <c r="I29" s="62">
        <f t="shared" si="4"/>
        <v>0</v>
      </c>
      <c r="J29" s="118"/>
      <c r="K29" s="59"/>
      <c r="L29" s="62">
        <f t="shared" si="5"/>
        <v>0</v>
      </c>
      <c r="M29" s="124">
        <v>282.8</v>
      </c>
      <c r="N29" s="59">
        <v>275.85000000000002</v>
      </c>
      <c r="O29" s="62">
        <f t="shared" si="6"/>
        <v>6.9499999999999886</v>
      </c>
      <c r="P29" s="124">
        <v>31418</v>
      </c>
      <c r="Q29" s="86">
        <v>31417.9</v>
      </c>
      <c r="R29" s="62">
        <f t="shared" si="7"/>
        <v>9.9999999998544808E-2</v>
      </c>
      <c r="S29" s="59"/>
      <c r="T29" s="59"/>
      <c r="U29" s="64">
        <f t="shared" si="8"/>
        <v>0</v>
      </c>
      <c r="V29" s="55">
        <f t="shared" si="9"/>
        <v>38654.5</v>
      </c>
      <c r="W29" s="56">
        <f t="shared" si="10"/>
        <v>33719.050000000003</v>
      </c>
      <c r="X29" s="57">
        <f t="shared" si="11"/>
        <v>4935.4499999999971</v>
      </c>
      <c r="Y29" s="130">
        <v>32570</v>
      </c>
      <c r="Z29" s="97">
        <v>30029.91</v>
      </c>
      <c r="AA29" s="56">
        <f t="shared" si="12"/>
        <v>2540.09</v>
      </c>
      <c r="AB29" s="130">
        <v>5684.5</v>
      </c>
      <c r="AC29" s="97">
        <v>3679.14</v>
      </c>
      <c r="AD29" s="56">
        <f t="shared" si="13"/>
        <v>2005.3600000000001</v>
      </c>
      <c r="AE29" s="83"/>
      <c r="AF29" s="88"/>
      <c r="AG29" s="56">
        <f t="shared" si="14"/>
        <v>0</v>
      </c>
      <c r="AH29" s="124">
        <v>400</v>
      </c>
      <c r="AI29" s="97">
        <v>10</v>
      </c>
      <c r="AJ29" s="57">
        <f t="shared" si="15"/>
        <v>390</v>
      </c>
    </row>
    <row r="30" spans="1:36" ht="17.25" x14ac:dyDescent="0.25">
      <c r="A30" s="33">
        <v>10</v>
      </c>
      <c r="B30" s="68" t="s">
        <v>46</v>
      </c>
      <c r="C30" s="118">
        <v>2656.4999999999854</v>
      </c>
      <c r="D30" s="55">
        <f t="shared" si="1"/>
        <v>33283.1</v>
      </c>
      <c r="E30" s="56">
        <f t="shared" si="2"/>
        <v>33649.599999999999</v>
      </c>
      <c r="F30" s="57">
        <f t="shared" si="3"/>
        <v>-366.5</v>
      </c>
      <c r="G30" s="126"/>
      <c r="H30" s="71"/>
      <c r="I30" s="62">
        <f t="shared" si="4"/>
        <v>0</v>
      </c>
      <c r="J30" s="118"/>
      <c r="K30" s="59">
        <v>366.5</v>
      </c>
      <c r="L30" s="62">
        <f t="shared" si="5"/>
        <v>-366.5</v>
      </c>
      <c r="M30" s="122"/>
      <c r="N30" s="93">
        <v>0</v>
      </c>
      <c r="O30" s="62">
        <f t="shared" si="6"/>
        <v>0</v>
      </c>
      <c r="P30" s="122">
        <v>33283.1</v>
      </c>
      <c r="Q30" s="71">
        <v>33283.1</v>
      </c>
      <c r="R30" s="62">
        <f t="shared" si="7"/>
        <v>0</v>
      </c>
      <c r="S30" s="59"/>
      <c r="T30" s="59"/>
      <c r="U30" s="64">
        <f t="shared" si="8"/>
        <v>0</v>
      </c>
      <c r="V30" s="55">
        <f t="shared" si="9"/>
        <v>35939.599999999999</v>
      </c>
      <c r="W30" s="56">
        <f t="shared" si="10"/>
        <v>32888.03</v>
      </c>
      <c r="X30" s="57">
        <f t="shared" si="11"/>
        <v>3051.5699999999997</v>
      </c>
      <c r="Y30" s="117">
        <v>30455.4</v>
      </c>
      <c r="Z30" s="88">
        <v>28417.13</v>
      </c>
      <c r="AA30" s="56">
        <f t="shared" si="12"/>
        <v>2038.2700000000004</v>
      </c>
      <c r="AB30" s="130">
        <v>5334.2</v>
      </c>
      <c r="AC30" s="97">
        <v>4470.8999999999996</v>
      </c>
      <c r="AD30" s="56">
        <f t="shared" si="13"/>
        <v>863.30000000000018</v>
      </c>
      <c r="AE30" s="83"/>
      <c r="AF30" s="88"/>
      <c r="AG30" s="56">
        <f t="shared" si="14"/>
        <v>0</v>
      </c>
      <c r="AH30" s="124">
        <v>150</v>
      </c>
      <c r="AI30" s="97">
        <v>0</v>
      </c>
      <c r="AJ30" s="57">
        <f t="shared" si="15"/>
        <v>150</v>
      </c>
    </row>
    <row r="31" spans="1:36" ht="27" x14ac:dyDescent="0.25">
      <c r="A31" s="33">
        <v>11</v>
      </c>
      <c r="B31" s="68" t="s">
        <v>47</v>
      </c>
      <c r="C31" s="118">
        <v>3519.2700000000004</v>
      </c>
      <c r="D31" s="55">
        <f t="shared" si="1"/>
        <v>10793</v>
      </c>
      <c r="E31" s="56">
        <f t="shared" si="2"/>
        <v>10783.7</v>
      </c>
      <c r="F31" s="57">
        <f t="shared" si="3"/>
        <v>9.2999999999992724</v>
      </c>
      <c r="G31" s="126"/>
      <c r="H31" s="71">
        <v>0</v>
      </c>
      <c r="I31" s="62">
        <f t="shared" si="4"/>
        <v>0</v>
      </c>
      <c r="J31" s="118"/>
      <c r="K31" s="59">
        <v>0</v>
      </c>
      <c r="L31" s="62">
        <f t="shared" si="5"/>
        <v>0</v>
      </c>
      <c r="M31" s="118">
        <v>398.8</v>
      </c>
      <c r="N31" s="87">
        <v>389.7</v>
      </c>
      <c r="O31" s="62">
        <f t="shared" si="6"/>
        <v>9.1000000000000227</v>
      </c>
      <c r="P31" s="124">
        <v>10394.200000000001</v>
      </c>
      <c r="Q31" s="86">
        <v>10394</v>
      </c>
      <c r="R31" s="62">
        <f t="shared" si="7"/>
        <v>0.2000000000007276</v>
      </c>
      <c r="S31" s="59"/>
      <c r="T31" s="59"/>
      <c r="U31" s="64">
        <f t="shared" si="8"/>
        <v>0</v>
      </c>
      <c r="V31" s="55">
        <f t="shared" si="9"/>
        <v>12326.1</v>
      </c>
      <c r="W31" s="56">
        <f t="shared" si="10"/>
        <v>11325.23</v>
      </c>
      <c r="X31" s="57">
        <f t="shared" si="11"/>
        <v>1000.8700000000008</v>
      </c>
      <c r="Y31" s="118">
        <v>11004.4</v>
      </c>
      <c r="Z31" s="97">
        <v>10127.36</v>
      </c>
      <c r="AA31" s="56">
        <f t="shared" si="12"/>
        <v>877.03999999999905</v>
      </c>
      <c r="AB31" s="118">
        <v>1311.7</v>
      </c>
      <c r="AC31" s="105">
        <v>1191.8699999999999</v>
      </c>
      <c r="AD31" s="56">
        <f t="shared" si="13"/>
        <v>119.83000000000015</v>
      </c>
      <c r="AE31" s="83"/>
      <c r="AF31" s="88"/>
      <c r="AG31" s="56">
        <f t="shared" si="14"/>
        <v>0</v>
      </c>
      <c r="AH31" s="124">
        <v>10</v>
      </c>
      <c r="AI31" s="88">
        <v>6</v>
      </c>
      <c r="AJ31" s="57">
        <f t="shared" si="15"/>
        <v>4</v>
      </c>
    </row>
    <row r="32" spans="1:36" ht="17.25" x14ac:dyDescent="0.25">
      <c r="A32" s="33">
        <v>12</v>
      </c>
      <c r="B32" s="68" t="s">
        <v>48</v>
      </c>
      <c r="C32" s="118">
        <v>5349.84</v>
      </c>
      <c r="D32" s="55">
        <f t="shared" si="1"/>
        <v>25976.199999999997</v>
      </c>
      <c r="E32" s="56">
        <f t="shared" si="2"/>
        <v>25992.6</v>
      </c>
      <c r="F32" s="57">
        <f t="shared" si="3"/>
        <v>-16.400000000001455</v>
      </c>
      <c r="G32" s="118">
        <v>345.1</v>
      </c>
      <c r="H32" s="71">
        <v>345.1</v>
      </c>
      <c r="I32" s="62">
        <f t="shared" si="4"/>
        <v>0</v>
      </c>
      <c r="J32" s="118"/>
      <c r="K32" s="59">
        <v>16.399999999999999</v>
      </c>
      <c r="L32" s="62">
        <f t="shared" si="5"/>
        <v>-16.399999999999999</v>
      </c>
      <c r="M32" s="118"/>
      <c r="N32" s="93">
        <v>0</v>
      </c>
      <c r="O32" s="62">
        <f t="shared" si="6"/>
        <v>0</v>
      </c>
      <c r="P32" s="118">
        <v>25631.1</v>
      </c>
      <c r="Q32" s="87">
        <v>25631.1</v>
      </c>
      <c r="R32" s="62">
        <f t="shared" si="7"/>
        <v>0</v>
      </c>
      <c r="S32" s="59"/>
      <c r="T32" s="59"/>
      <c r="U32" s="64">
        <f t="shared" si="8"/>
        <v>0</v>
      </c>
      <c r="V32" s="55">
        <f t="shared" si="9"/>
        <v>29946.44</v>
      </c>
      <c r="W32" s="56">
        <f t="shared" si="10"/>
        <v>25706.560000000001</v>
      </c>
      <c r="X32" s="57">
        <f t="shared" si="11"/>
        <v>4239.8799999999974</v>
      </c>
      <c r="Y32" s="118">
        <v>25414.6</v>
      </c>
      <c r="Z32" s="87">
        <v>24070.15</v>
      </c>
      <c r="AA32" s="56">
        <f t="shared" si="12"/>
        <v>1344.4499999999971</v>
      </c>
      <c r="AB32" s="118">
        <v>4482.84</v>
      </c>
      <c r="AC32" s="93">
        <v>1633.41</v>
      </c>
      <c r="AD32" s="56">
        <f t="shared" si="13"/>
        <v>2849.4300000000003</v>
      </c>
      <c r="AE32" s="87"/>
      <c r="AF32" s="87"/>
      <c r="AG32" s="56">
        <f t="shared" si="14"/>
        <v>0</v>
      </c>
      <c r="AH32" s="118">
        <v>49</v>
      </c>
      <c r="AI32" s="93">
        <v>3</v>
      </c>
      <c r="AJ32" s="57">
        <f t="shared" si="15"/>
        <v>46</v>
      </c>
    </row>
    <row r="33" spans="1:36" ht="17.25" x14ac:dyDescent="0.25">
      <c r="A33" s="33">
        <v>13</v>
      </c>
      <c r="B33" s="68" t="s">
        <v>49</v>
      </c>
      <c r="C33" s="118">
        <v>2187.3900000000067</v>
      </c>
      <c r="D33" s="55">
        <f t="shared" si="1"/>
        <v>19766</v>
      </c>
      <c r="E33" s="56">
        <f t="shared" si="2"/>
        <v>19725.899999999998</v>
      </c>
      <c r="F33" s="57">
        <f t="shared" si="3"/>
        <v>40.100000000002183</v>
      </c>
      <c r="G33" s="126"/>
      <c r="H33" s="71">
        <v>0</v>
      </c>
      <c r="I33" s="62">
        <f t="shared" si="4"/>
        <v>0</v>
      </c>
      <c r="J33" s="118"/>
      <c r="K33" s="59">
        <v>0</v>
      </c>
      <c r="L33" s="62">
        <f t="shared" si="5"/>
        <v>0</v>
      </c>
      <c r="M33" s="122">
        <v>181.1</v>
      </c>
      <c r="N33" s="87">
        <v>141.1</v>
      </c>
      <c r="O33" s="62">
        <f t="shared" si="6"/>
        <v>40</v>
      </c>
      <c r="P33" s="124">
        <v>19584.900000000001</v>
      </c>
      <c r="Q33" s="86">
        <v>19584.8</v>
      </c>
      <c r="R33" s="62">
        <f t="shared" si="7"/>
        <v>0.10000000000218279</v>
      </c>
      <c r="S33" s="59"/>
      <c r="T33" s="59"/>
      <c r="U33" s="64">
        <f t="shared" si="8"/>
        <v>0</v>
      </c>
      <c r="V33" s="55">
        <f t="shared" si="9"/>
        <v>21953.399999999998</v>
      </c>
      <c r="W33" s="56">
        <f t="shared" si="10"/>
        <v>17094.120000000003</v>
      </c>
      <c r="X33" s="57">
        <f t="shared" si="11"/>
        <v>4859.2799999999952</v>
      </c>
      <c r="Y33" s="118">
        <v>20307.3</v>
      </c>
      <c r="Z33" s="105">
        <v>16102.37</v>
      </c>
      <c r="AA33" s="56">
        <f t="shared" si="12"/>
        <v>4204.9299999999985</v>
      </c>
      <c r="AB33" s="130">
        <v>1606.1</v>
      </c>
      <c r="AC33" s="97">
        <v>988.75</v>
      </c>
      <c r="AD33" s="56">
        <f t="shared" si="13"/>
        <v>617.34999999999991</v>
      </c>
      <c r="AE33" s="83"/>
      <c r="AF33" s="88"/>
      <c r="AG33" s="56">
        <f t="shared" si="14"/>
        <v>0</v>
      </c>
      <c r="AH33" s="124">
        <v>40</v>
      </c>
      <c r="AI33" s="88">
        <v>3</v>
      </c>
      <c r="AJ33" s="57">
        <f t="shared" si="15"/>
        <v>37</v>
      </c>
    </row>
    <row r="34" spans="1:36" ht="27" x14ac:dyDescent="0.25">
      <c r="A34" s="33">
        <v>14</v>
      </c>
      <c r="B34" s="68" t="s">
        <v>56</v>
      </c>
      <c r="C34" s="118">
        <v>2080.0099999999875</v>
      </c>
      <c r="D34" s="55">
        <f t="shared" si="1"/>
        <v>17623.5</v>
      </c>
      <c r="E34" s="56">
        <f t="shared" si="2"/>
        <v>17623.3</v>
      </c>
      <c r="F34" s="57">
        <f t="shared" si="3"/>
        <v>0.2000000000007276</v>
      </c>
      <c r="G34" s="126"/>
      <c r="H34" s="71">
        <v>0</v>
      </c>
      <c r="I34" s="62">
        <f t="shared" si="4"/>
        <v>0</v>
      </c>
      <c r="J34" s="118"/>
      <c r="K34" s="59">
        <v>0</v>
      </c>
      <c r="L34" s="62">
        <f t="shared" si="5"/>
        <v>0</v>
      </c>
      <c r="M34" s="122">
        <v>286</v>
      </c>
      <c r="N34" s="87">
        <v>286</v>
      </c>
      <c r="O34" s="62">
        <f t="shared" si="6"/>
        <v>0</v>
      </c>
      <c r="P34" s="124">
        <v>17337.5</v>
      </c>
      <c r="Q34" s="86">
        <v>17337.3</v>
      </c>
      <c r="R34" s="62">
        <f t="shared" si="7"/>
        <v>0.2000000000007276</v>
      </c>
      <c r="S34" s="59"/>
      <c r="T34" s="59"/>
      <c r="U34" s="64">
        <f t="shared" si="8"/>
        <v>0</v>
      </c>
      <c r="V34" s="55">
        <f t="shared" si="9"/>
        <v>17636.2</v>
      </c>
      <c r="W34" s="56">
        <f t="shared" si="10"/>
        <v>17123.849999999999</v>
      </c>
      <c r="X34" s="57">
        <f t="shared" si="11"/>
        <v>512.35000000000218</v>
      </c>
      <c r="Y34" s="118">
        <v>15602.2</v>
      </c>
      <c r="Z34" s="88">
        <v>15566.85</v>
      </c>
      <c r="AA34" s="56">
        <f t="shared" si="12"/>
        <v>35.350000000000364</v>
      </c>
      <c r="AB34" s="130">
        <v>1884</v>
      </c>
      <c r="AC34" s="83">
        <v>1528</v>
      </c>
      <c r="AD34" s="56">
        <f t="shared" si="13"/>
        <v>356</v>
      </c>
      <c r="AE34" s="83"/>
      <c r="AF34" s="88"/>
      <c r="AG34" s="56">
        <f t="shared" si="14"/>
        <v>0</v>
      </c>
      <c r="AH34" s="124">
        <v>150</v>
      </c>
      <c r="AI34" s="88">
        <v>29</v>
      </c>
      <c r="AJ34" s="57">
        <f t="shared" si="15"/>
        <v>121</v>
      </c>
    </row>
    <row r="35" spans="1:36" ht="17.25" x14ac:dyDescent="0.25">
      <c r="A35" s="33">
        <v>15</v>
      </c>
      <c r="B35" s="68" t="s">
        <v>50</v>
      </c>
      <c r="C35" s="118">
        <v>5552.24</v>
      </c>
      <c r="D35" s="55">
        <f t="shared" si="1"/>
        <v>23577.8</v>
      </c>
      <c r="E35" s="56">
        <f t="shared" si="2"/>
        <v>23577.8</v>
      </c>
      <c r="F35" s="57">
        <f t="shared" si="3"/>
        <v>0</v>
      </c>
      <c r="G35" s="118"/>
      <c r="H35" s="71">
        <v>0</v>
      </c>
      <c r="I35" s="62">
        <f t="shared" si="4"/>
        <v>0</v>
      </c>
      <c r="J35" s="118"/>
      <c r="K35" s="59">
        <v>0</v>
      </c>
      <c r="L35" s="62">
        <f t="shared" si="5"/>
        <v>0</v>
      </c>
      <c r="M35" s="118"/>
      <c r="N35" s="87">
        <v>0</v>
      </c>
      <c r="O35" s="62">
        <f t="shared" si="6"/>
        <v>0</v>
      </c>
      <c r="P35" s="118">
        <v>23577.8</v>
      </c>
      <c r="Q35" s="87">
        <v>23577.8</v>
      </c>
      <c r="R35" s="62">
        <f t="shared" si="7"/>
        <v>0</v>
      </c>
      <c r="S35" s="59"/>
      <c r="T35" s="59"/>
      <c r="U35" s="64">
        <f t="shared" si="8"/>
        <v>0</v>
      </c>
      <c r="V35" s="55">
        <f t="shared" si="9"/>
        <v>29130.100000000002</v>
      </c>
      <c r="W35" s="56">
        <f t="shared" si="10"/>
        <v>26987.379999999997</v>
      </c>
      <c r="X35" s="57">
        <f t="shared" si="11"/>
        <v>2142.7200000000048</v>
      </c>
      <c r="Y35" s="118">
        <v>23749.9</v>
      </c>
      <c r="Z35" s="93">
        <v>22604.21</v>
      </c>
      <c r="AA35" s="56">
        <f t="shared" si="12"/>
        <v>1145.6900000000023</v>
      </c>
      <c r="AB35" s="118">
        <v>4810.2</v>
      </c>
      <c r="AC35" s="93">
        <v>4327.67</v>
      </c>
      <c r="AD35" s="56">
        <f t="shared" si="13"/>
        <v>482.52999999999975</v>
      </c>
      <c r="AE35" s="87"/>
      <c r="AF35" s="87"/>
      <c r="AG35" s="56">
        <f t="shared" si="14"/>
        <v>0</v>
      </c>
      <c r="AH35" s="118">
        <v>570</v>
      </c>
      <c r="AI35" s="87">
        <v>55.5</v>
      </c>
      <c r="AJ35" s="57">
        <f t="shared" si="15"/>
        <v>514.5</v>
      </c>
    </row>
    <row r="36" spans="1:36" ht="17.25" x14ac:dyDescent="0.25">
      <c r="A36" s="33">
        <v>16</v>
      </c>
      <c r="B36" s="68" t="s">
        <v>51</v>
      </c>
      <c r="C36" s="118">
        <v>6094.3</v>
      </c>
      <c r="D36" s="55">
        <f t="shared" si="1"/>
        <v>14723.900000000001</v>
      </c>
      <c r="E36" s="56">
        <f t="shared" si="2"/>
        <v>14723.7</v>
      </c>
      <c r="F36" s="57">
        <f t="shared" si="3"/>
        <v>0.2000000000007276</v>
      </c>
      <c r="G36" s="126"/>
      <c r="H36" s="59">
        <v>0</v>
      </c>
      <c r="I36" s="62">
        <f t="shared" si="4"/>
        <v>0</v>
      </c>
      <c r="J36" s="118"/>
      <c r="K36" s="59">
        <v>0</v>
      </c>
      <c r="L36" s="62">
        <f t="shared" si="5"/>
        <v>0</v>
      </c>
      <c r="M36" s="118">
        <v>610.20000000000005</v>
      </c>
      <c r="N36" s="87">
        <v>610.20000000000005</v>
      </c>
      <c r="O36" s="62">
        <f t="shared" si="6"/>
        <v>0</v>
      </c>
      <c r="P36" s="124">
        <v>14113.7</v>
      </c>
      <c r="Q36" s="100">
        <v>14113.5</v>
      </c>
      <c r="R36" s="62">
        <f t="shared" si="7"/>
        <v>0.2000000000007276</v>
      </c>
      <c r="S36" s="59"/>
      <c r="T36" s="59"/>
      <c r="U36" s="64">
        <f t="shared" si="8"/>
        <v>0</v>
      </c>
      <c r="V36" s="55">
        <f t="shared" si="9"/>
        <v>13512.31</v>
      </c>
      <c r="W36" s="56">
        <f t="shared" si="10"/>
        <v>12961.65</v>
      </c>
      <c r="X36" s="57">
        <f t="shared" si="11"/>
        <v>550.65999999999985</v>
      </c>
      <c r="Y36" s="118">
        <v>11200</v>
      </c>
      <c r="Z36" s="88">
        <v>11046.85</v>
      </c>
      <c r="AA36" s="56">
        <f t="shared" si="12"/>
        <v>153.14999999999964</v>
      </c>
      <c r="AB36" s="130">
        <v>1680.31</v>
      </c>
      <c r="AC36" s="97">
        <v>1432.83</v>
      </c>
      <c r="AD36" s="56">
        <f t="shared" si="13"/>
        <v>247.48000000000002</v>
      </c>
      <c r="AE36" s="83"/>
      <c r="AF36" s="88"/>
      <c r="AG36" s="56">
        <f t="shared" si="14"/>
        <v>0</v>
      </c>
      <c r="AH36" s="124">
        <v>632</v>
      </c>
      <c r="AI36" s="88">
        <v>481.97</v>
      </c>
      <c r="AJ36" s="57">
        <f t="shared" si="15"/>
        <v>150.02999999999997</v>
      </c>
    </row>
    <row r="37" spans="1:36" ht="27" x14ac:dyDescent="0.25">
      <c r="A37" s="33">
        <v>17</v>
      </c>
      <c r="B37" s="68" t="s">
        <v>52</v>
      </c>
      <c r="C37" s="118">
        <v>2361.7000000000007</v>
      </c>
      <c r="D37" s="55">
        <f t="shared" si="1"/>
        <v>14017.4</v>
      </c>
      <c r="E37" s="56">
        <f t="shared" si="2"/>
        <v>14007.9</v>
      </c>
      <c r="F37" s="57">
        <f t="shared" si="3"/>
        <v>9.5</v>
      </c>
      <c r="G37" s="126"/>
      <c r="H37" s="71">
        <v>0</v>
      </c>
      <c r="I37" s="62">
        <f t="shared" si="4"/>
        <v>0</v>
      </c>
      <c r="J37" s="118"/>
      <c r="K37" s="59">
        <v>0</v>
      </c>
      <c r="L37" s="62">
        <f t="shared" si="5"/>
        <v>0</v>
      </c>
      <c r="M37" s="128">
        <v>305.8</v>
      </c>
      <c r="N37" s="93">
        <v>296.39999999999998</v>
      </c>
      <c r="O37" s="62">
        <f t="shared" si="6"/>
        <v>9.4000000000000341</v>
      </c>
      <c r="P37" s="124">
        <v>13711.6</v>
      </c>
      <c r="Q37" s="93">
        <v>13711.5</v>
      </c>
      <c r="R37" s="62">
        <f t="shared" si="7"/>
        <v>0.1000000000003638</v>
      </c>
      <c r="S37" s="59"/>
      <c r="T37" s="59"/>
      <c r="U37" s="64">
        <f t="shared" si="8"/>
        <v>0</v>
      </c>
      <c r="V37" s="55">
        <f t="shared" si="9"/>
        <v>14379.099999999999</v>
      </c>
      <c r="W37" s="56">
        <f t="shared" si="10"/>
        <v>11590.21</v>
      </c>
      <c r="X37" s="57">
        <f t="shared" si="11"/>
        <v>2788.8899999999994</v>
      </c>
      <c r="Y37" s="118">
        <v>13306.3</v>
      </c>
      <c r="Z37" s="97">
        <v>10987.46</v>
      </c>
      <c r="AA37" s="56">
        <f t="shared" si="12"/>
        <v>2318.84</v>
      </c>
      <c r="AB37" s="130">
        <v>1027.8</v>
      </c>
      <c r="AC37" s="88">
        <v>592.25</v>
      </c>
      <c r="AD37" s="56">
        <f t="shared" si="13"/>
        <v>435.54999999999995</v>
      </c>
      <c r="AE37" s="83"/>
      <c r="AF37" s="88"/>
      <c r="AG37" s="56">
        <f t="shared" si="14"/>
        <v>0</v>
      </c>
      <c r="AH37" s="124">
        <v>45</v>
      </c>
      <c r="AI37" s="97">
        <v>10.5</v>
      </c>
      <c r="AJ37" s="57">
        <f t="shared" si="15"/>
        <v>34.5</v>
      </c>
    </row>
    <row r="38" spans="1:36" ht="17.25" x14ac:dyDescent="0.25">
      <c r="A38" s="33">
        <v>18</v>
      </c>
      <c r="B38" s="68" t="s">
        <v>53</v>
      </c>
      <c r="C38" s="118">
        <v>9913.34</v>
      </c>
      <c r="D38" s="55">
        <f t="shared" si="1"/>
        <v>7510.5</v>
      </c>
      <c r="E38" s="56">
        <f t="shared" si="2"/>
        <v>7510.4</v>
      </c>
      <c r="F38" s="57">
        <f t="shared" si="3"/>
        <v>0.1000000000003638</v>
      </c>
      <c r="G38" s="126"/>
      <c r="H38" s="71">
        <v>0</v>
      </c>
      <c r="I38" s="62">
        <f t="shared" si="4"/>
        <v>0</v>
      </c>
      <c r="J38" s="118"/>
      <c r="K38" s="59">
        <v>0</v>
      </c>
      <c r="L38" s="62">
        <f t="shared" si="5"/>
        <v>0</v>
      </c>
      <c r="M38" s="122"/>
      <c r="N38" s="87">
        <v>0</v>
      </c>
      <c r="O38" s="62">
        <f t="shared" si="6"/>
        <v>0</v>
      </c>
      <c r="P38" s="124">
        <v>7510.5</v>
      </c>
      <c r="Q38" s="86">
        <v>7510.4</v>
      </c>
      <c r="R38" s="62">
        <f t="shared" si="7"/>
        <v>0.1000000000003638</v>
      </c>
      <c r="S38" s="59"/>
      <c r="T38" s="59"/>
      <c r="U38" s="64">
        <f t="shared" si="8"/>
        <v>0</v>
      </c>
      <c r="V38" s="55">
        <f t="shared" si="9"/>
        <v>10656.2</v>
      </c>
      <c r="W38" s="56">
        <f t="shared" si="10"/>
        <v>7831.3300000000008</v>
      </c>
      <c r="X38" s="57">
        <f t="shared" si="11"/>
        <v>2824.87</v>
      </c>
      <c r="Y38" s="118">
        <v>8936.2000000000007</v>
      </c>
      <c r="Z38" s="97">
        <v>7465.02</v>
      </c>
      <c r="AA38" s="56">
        <f t="shared" si="12"/>
        <v>1471.1800000000003</v>
      </c>
      <c r="AB38" s="130">
        <v>520</v>
      </c>
      <c r="AC38" s="97">
        <v>314.31</v>
      </c>
      <c r="AD38" s="56">
        <f t="shared" si="13"/>
        <v>205.69</v>
      </c>
      <c r="AE38" s="83"/>
      <c r="AF38" s="88"/>
      <c r="AG38" s="56">
        <f t="shared" si="14"/>
        <v>0</v>
      </c>
      <c r="AH38" s="124">
        <v>1200</v>
      </c>
      <c r="AI38" s="97">
        <v>52</v>
      </c>
      <c r="AJ38" s="57">
        <f t="shared" si="15"/>
        <v>1148</v>
      </c>
    </row>
    <row r="39" spans="1:36" ht="27" x14ac:dyDescent="0.25">
      <c r="A39" s="33">
        <v>19</v>
      </c>
      <c r="B39" s="68" t="s">
        <v>54</v>
      </c>
      <c r="C39" s="118">
        <v>11145.51999999999</v>
      </c>
      <c r="D39" s="55">
        <f t="shared" si="1"/>
        <v>32467.9</v>
      </c>
      <c r="E39" s="56">
        <f t="shared" si="2"/>
        <v>32420.5</v>
      </c>
      <c r="F39" s="57">
        <f t="shared" si="3"/>
        <v>47.400000000001455</v>
      </c>
      <c r="G39" s="126"/>
      <c r="H39" s="71">
        <v>0</v>
      </c>
      <c r="I39" s="62">
        <f t="shared" si="4"/>
        <v>0</v>
      </c>
      <c r="J39" s="118"/>
      <c r="K39" s="59">
        <v>0</v>
      </c>
      <c r="L39" s="62">
        <f t="shared" si="5"/>
        <v>0</v>
      </c>
      <c r="M39" s="122">
        <v>223.2</v>
      </c>
      <c r="N39" s="87">
        <v>175.9</v>
      </c>
      <c r="O39" s="62">
        <f t="shared" si="6"/>
        <v>47.299999999999983</v>
      </c>
      <c r="P39" s="124">
        <v>32244.7</v>
      </c>
      <c r="Q39" s="100">
        <v>32244.6</v>
      </c>
      <c r="R39" s="62">
        <f t="shared" si="7"/>
        <v>0.10000000000218279</v>
      </c>
      <c r="S39" s="59"/>
      <c r="T39" s="59"/>
      <c r="U39" s="64">
        <f t="shared" si="8"/>
        <v>0</v>
      </c>
      <c r="V39" s="55">
        <f t="shared" si="9"/>
        <v>31626.7</v>
      </c>
      <c r="W39" s="56">
        <f t="shared" si="10"/>
        <v>29263.99</v>
      </c>
      <c r="X39" s="57">
        <f t="shared" si="11"/>
        <v>2362.7099999999991</v>
      </c>
      <c r="Y39" s="130">
        <v>26080</v>
      </c>
      <c r="Z39" s="97">
        <v>25511.54</v>
      </c>
      <c r="AA39" s="56">
        <f t="shared" si="12"/>
        <v>568.45999999999913</v>
      </c>
      <c r="AB39" s="130">
        <v>4796.7</v>
      </c>
      <c r="AC39" s="88">
        <v>3657.75</v>
      </c>
      <c r="AD39" s="56">
        <f t="shared" si="13"/>
        <v>1138.9499999999998</v>
      </c>
      <c r="AE39" s="83"/>
      <c r="AF39" s="88"/>
      <c r="AG39" s="56">
        <f t="shared" si="14"/>
        <v>0</v>
      </c>
      <c r="AH39" s="124">
        <v>750</v>
      </c>
      <c r="AI39" s="97">
        <v>94.7</v>
      </c>
      <c r="AJ39" s="57">
        <f t="shared" si="15"/>
        <v>655.29999999999995</v>
      </c>
    </row>
    <row r="40" spans="1:36" ht="27" x14ac:dyDescent="0.25">
      <c r="A40" s="33">
        <v>20</v>
      </c>
      <c r="B40" s="68" t="s">
        <v>55</v>
      </c>
      <c r="C40" s="118">
        <v>3393.4500000000044</v>
      </c>
      <c r="D40" s="55">
        <f t="shared" si="1"/>
        <v>26697.7</v>
      </c>
      <c r="E40" s="56">
        <f t="shared" si="2"/>
        <v>26691.7</v>
      </c>
      <c r="F40" s="57">
        <f t="shared" si="3"/>
        <v>6</v>
      </c>
      <c r="G40" s="126"/>
      <c r="H40" s="71">
        <v>0</v>
      </c>
      <c r="I40" s="62">
        <f t="shared" si="4"/>
        <v>0</v>
      </c>
      <c r="J40" s="118"/>
      <c r="K40" s="59">
        <v>0</v>
      </c>
      <c r="L40" s="62">
        <f t="shared" si="5"/>
        <v>0</v>
      </c>
      <c r="M40" s="122">
        <v>107.8</v>
      </c>
      <c r="N40" s="87">
        <v>107.8</v>
      </c>
      <c r="O40" s="62">
        <f t="shared" si="6"/>
        <v>0</v>
      </c>
      <c r="P40" s="124">
        <v>26589.9</v>
      </c>
      <c r="Q40" s="100">
        <v>26583.9</v>
      </c>
      <c r="R40" s="62">
        <f t="shared" si="7"/>
        <v>6</v>
      </c>
      <c r="S40" s="59"/>
      <c r="T40" s="59"/>
      <c r="U40" s="64">
        <f t="shared" si="8"/>
        <v>0</v>
      </c>
      <c r="V40" s="55">
        <f t="shared" si="9"/>
        <v>30091.1</v>
      </c>
      <c r="W40" s="56">
        <f t="shared" si="10"/>
        <v>27292.91</v>
      </c>
      <c r="X40" s="57">
        <f t="shared" si="11"/>
        <v>2798.1899999999987</v>
      </c>
      <c r="Y40" s="118">
        <v>25400</v>
      </c>
      <c r="Z40" s="88">
        <v>24689.82</v>
      </c>
      <c r="AA40" s="56">
        <f t="shared" si="12"/>
        <v>710.18000000000029</v>
      </c>
      <c r="AB40" s="130">
        <v>4591.1000000000004</v>
      </c>
      <c r="AC40" s="97">
        <v>2597.09</v>
      </c>
      <c r="AD40" s="56">
        <f t="shared" si="13"/>
        <v>1994.0100000000002</v>
      </c>
      <c r="AE40" s="83"/>
      <c r="AF40" s="88"/>
      <c r="AG40" s="56">
        <f t="shared" si="14"/>
        <v>0</v>
      </c>
      <c r="AH40" s="124">
        <v>100</v>
      </c>
      <c r="AI40" s="88">
        <v>6</v>
      </c>
      <c r="AJ40" s="57">
        <f t="shared" si="15"/>
        <v>94</v>
      </c>
    </row>
    <row r="41" spans="1:36" ht="17.25" x14ac:dyDescent="0.25">
      <c r="A41" s="33">
        <v>21</v>
      </c>
      <c r="B41" s="68" t="s">
        <v>57</v>
      </c>
      <c r="C41" s="118">
        <v>9869.1000000000022</v>
      </c>
      <c r="D41" s="55">
        <f t="shared" si="1"/>
        <v>6521.9</v>
      </c>
      <c r="E41" s="56">
        <f t="shared" si="2"/>
        <v>0</v>
      </c>
      <c r="F41" s="57">
        <f t="shared" si="3"/>
        <v>6521.9</v>
      </c>
      <c r="G41" s="126"/>
      <c r="H41" s="71">
        <v>0</v>
      </c>
      <c r="I41" s="62">
        <f t="shared" si="4"/>
        <v>0</v>
      </c>
      <c r="J41" s="118"/>
      <c r="K41" s="59">
        <v>0</v>
      </c>
      <c r="L41" s="62">
        <f t="shared" si="5"/>
        <v>0</v>
      </c>
      <c r="M41" s="122"/>
      <c r="N41" s="87">
        <v>0</v>
      </c>
      <c r="O41" s="62">
        <f t="shared" si="6"/>
        <v>0</v>
      </c>
      <c r="P41" s="122">
        <v>6521.9</v>
      </c>
      <c r="Q41" s="87">
        <v>0</v>
      </c>
      <c r="R41" s="62">
        <f t="shared" si="7"/>
        <v>6521.9</v>
      </c>
      <c r="S41" s="59"/>
      <c r="T41" s="59"/>
      <c r="U41" s="64">
        <f t="shared" si="8"/>
        <v>0</v>
      </c>
      <c r="V41" s="55">
        <f t="shared" si="9"/>
        <v>6524.1</v>
      </c>
      <c r="W41" s="56">
        <f t="shared" si="10"/>
        <v>5602.07</v>
      </c>
      <c r="X41" s="57">
        <f t="shared" si="11"/>
        <v>922.03000000000065</v>
      </c>
      <c r="Y41" s="118">
        <v>6103</v>
      </c>
      <c r="Z41" s="88">
        <v>5404.4</v>
      </c>
      <c r="AA41" s="56">
        <f t="shared" si="12"/>
        <v>698.60000000000036</v>
      </c>
      <c r="AB41" s="130">
        <v>370</v>
      </c>
      <c r="AC41" s="97">
        <v>197.67</v>
      </c>
      <c r="AD41" s="56">
        <f t="shared" si="13"/>
        <v>172.33</v>
      </c>
      <c r="AE41" s="83"/>
      <c r="AF41" s="88"/>
      <c r="AG41" s="56">
        <f t="shared" si="14"/>
        <v>0</v>
      </c>
      <c r="AH41" s="124">
        <v>51.1</v>
      </c>
      <c r="AI41" s="88">
        <v>0</v>
      </c>
      <c r="AJ41" s="57">
        <f t="shared" si="15"/>
        <v>51.1</v>
      </c>
    </row>
    <row r="42" spans="1:36" ht="17.25" x14ac:dyDescent="0.25">
      <c r="A42" s="33">
        <v>22</v>
      </c>
      <c r="B42" s="68" t="s">
        <v>58</v>
      </c>
      <c r="C42" s="118">
        <v>2260.42</v>
      </c>
      <c r="D42" s="55">
        <f t="shared" si="1"/>
        <v>30520.1</v>
      </c>
      <c r="E42" s="56">
        <f t="shared" si="2"/>
        <v>30818.639999999999</v>
      </c>
      <c r="F42" s="57">
        <f t="shared" si="3"/>
        <v>-298.54000000000087</v>
      </c>
      <c r="G42" s="118">
        <v>263.5</v>
      </c>
      <c r="H42" s="71">
        <v>323.5</v>
      </c>
      <c r="I42" s="62">
        <f t="shared" si="4"/>
        <v>-60</v>
      </c>
      <c r="J42" s="118"/>
      <c r="K42" s="59">
        <v>264.54000000000002</v>
      </c>
      <c r="L42" s="62">
        <f t="shared" si="5"/>
        <v>-264.54000000000002</v>
      </c>
      <c r="M42" s="118">
        <v>1086.5999999999999</v>
      </c>
      <c r="N42" s="93">
        <v>1060.5999999999999</v>
      </c>
      <c r="O42" s="62">
        <f t="shared" si="6"/>
        <v>26</v>
      </c>
      <c r="P42" s="118">
        <v>29170</v>
      </c>
      <c r="Q42" s="87">
        <v>29170</v>
      </c>
      <c r="R42" s="62">
        <f t="shared" si="7"/>
        <v>0</v>
      </c>
      <c r="S42" s="59"/>
      <c r="T42" s="59"/>
      <c r="U42" s="64">
        <f t="shared" si="8"/>
        <v>0</v>
      </c>
      <c r="V42" s="55">
        <f t="shared" si="9"/>
        <v>32780.5</v>
      </c>
      <c r="W42" s="56">
        <f t="shared" si="10"/>
        <v>31890.6</v>
      </c>
      <c r="X42" s="57">
        <f t="shared" si="11"/>
        <v>889.90000000000146</v>
      </c>
      <c r="Y42" s="118">
        <v>29519.9</v>
      </c>
      <c r="Z42" s="87">
        <v>29519</v>
      </c>
      <c r="AA42" s="56">
        <f t="shared" si="12"/>
        <v>0.90000000000145519</v>
      </c>
      <c r="AB42" s="118">
        <v>3157.6</v>
      </c>
      <c r="AC42" s="93">
        <v>2368.6</v>
      </c>
      <c r="AD42" s="56">
        <f t="shared" si="13"/>
        <v>789</v>
      </c>
      <c r="AE42" s="87"/>
      <c r="AF42" s="87"/>
      <c r="AG42" s="56">
        <f t="shared" si="14"/>
        <v>0</v>
      </c>
      <c r="AH42" s="118">
        <v>103</v>
      </c>
      <c r="AI42" s="93">
        <v>3</v>
      </c>
      <c r="AJ42" s="57">
        <f t="shared" si="15"/>
        <v>100</v>
      </c>
    </row>
    <row r="43" spans="1:36" ht="17.25" x14ac:dyDescent="0.25">
      <c r="A43" s="33">
        <v>23</v>
      </c>
      <c r="B43" s="68" t="s">
        <v>59</v>
      </c>
      <c r="C43" s="118">
        <v>2455.010000000002</v>
      </c>
      <c r="D43" s="55">
        <f t="shared" si="1"/>
        <v>20521.399999999998</v>
      </c>
      <c r="E43" s="56">
        <f t="shared" si="2"/>
        <v>20509.7</v>
      </c>
      <c r="F43" s="57">
        <f t="shared" si="3"/>
        <v>11.69999999999709</v>
      </c>
      <c r="G43" s="118"/>
      <c r="H43" s="71">
        <v>0</v>
      </c>
      <c r="I43" s="62">
        <f t="shared" si="4"/>
        <v>0</v>
      </c>
      <c r="J43" s="118"/>
      <c r="K43" s="59">
        <v>0</v>
      </c>
      <c r="L43" s="62">
        <f t="shared" si="5"/>
        <v>0</v>
      </c>
      <c r="M43" s="118">
        <v>132.1</v>
      </c>
      <c r="N43" s="93">
        <v>120.4</v>
      </c>
      <c r="O43" s="62">
        <f t="shared" si="6"/>
        <v>11.699999999999989</v>
      </c>
      <c r="P43" s="118">
        <v>20389.3</v>
      </c>
      <c r="Q43" s="87">
        <v>20389.3</v>
      </c>
      <c r="R43" s="62">
        <f t="shared" si="7"/>
        <v>0</v>
      </c>
      <c r="S43" s="59"/>
      <c r="T43" s="59"/>
      <c r="U43" s="64">
        <f t="shared" si="8"/>
        <v>0</v>
      </c>
      <c r="V43" s="55">
        <f t="shared" si="9"/>
        <v>22976.44</v>
      </c>
      <c r="W43" s="56">
        <f t="shared" si="10"/>
        <v>22477.579999999998</v>
      </c>
      <c r="X43" s="57">
        <f t="shared" si="11"/>
        <v>498.86000000000058</v>
      </c>
      <c r="Y43" s="118">
        <v>20855.84</v>
      </c>
      <c r="Z43" s="93">
        <v>20793.71</v>
      </c>
      <c r="AA43" s="56">
        <f t="shared" si="12"/>
        <v>62.130000000001019</v>
      </c>
      <c r="AB43" s="118">
        <v>1935.6</v>
      </c>
      <c r="AC43" s="87">
        <v>1625.42</v>
      </c>
      <c r="AD43" s="56">
        <f t="shared" si="13"/>
        <v>310.17999999999984</v>
      </c>
      <c r="AE43" s="87"/>
      <c r="AF43" s="87"/>
      <c r="AG43" s="56">
        <f t="shared" si="14"/>
        <v>0</v>
      </c>
      <c r="AH43" s="118">
        <v>185</v>
      </c>
      <c r="AI43" s="93">
        <v>58.45</v>
      </c>
      <c r="AJ43" s="57">
        <f t="shared" si="15"/>
        <v>126.55</v>
      </c>
    </row>
    <row r="44" spans="1:36" ht="17.25" x14ac:dyDescent="0.25">
      <c r="A44" s="33">
        <v>24</v>
      </c>
      <c r="B44" s="68" t="s">
        <v>60</v>
      </c>
      <c r="C44" s="118">
        <v>361.30000000000291</v>
      </c>
      <c r="D44" s="55">
        <f t="shared" si="1"/>
        <v>28161.5</v>
      </c>
      <c r="E44" s="56">
        <f t="shared" si="2"/>
        <v>28161.200000000001</v>
      </c>
      <c r="F44" s="57">
        <f t="shared" si="3"/>
        <v>0.2999999999992724</v>
      </c>
      <c r="G44" s="118"/>
      <c r="H44" s="71">
        <v>0</v>
      </c>
      <c r="I44" s="62">
        <f t="shared" si="4"/>
        <v>0</v>
      </c>
      <c r="J44" s="118">
        <v>54.7</v>
      </c>
      <c r="K44" s="59">
        <v>54.7</v>
      </c>
      <c r="L44" s="62">
        <f t="shared" si="5"/>
        <v>0</v>
      </c>
      <c r="M44" s="118"/>
      <c r="N44" s="89">
        <v>0</v>
      </c>
      <c r="O44" s="62">
        <f t="shared" si="6"/>
        <v>0</v>
      </c>
      <c r="P44" s="118">
        <v>28106.799999999999</v>
      </c>
      <c r="Q44" s="89">
        <v>28106.5</v>
      </c>
      <c r="R44" s="62">
        <f t="shared" si="7"/>
        <v>0.2999999999992724</v>
      </c>
      <c r="S44" s="59"/>
      <c r="T44" s="59"/>
      <c r="U44" s="64">
        <f t="shared" si="8"/>
        <v>0</v>
      </c>
      <c r="V44" s="55">
        <f t="shared" si="9"/>
        <v>26533</v>
      </c>
      <c r="W44" s="56">
        <f t="shared" si="10"/>
        <v>26158.350000000002</v>
      </c>
      <c r="X44" s="57">
        <f t="shared" si="11"/>
        <v>374.64999999999782</v>
      </c>
      <c r="Y44" s="118">
        <v>24100</v>
      </c>
      <c r="Z44" s="89">
        <v>24091.56</v>
      </c>
      <c r="AA44" s="56">
        <f t="shared" si="12"/>
        <v>8.4399999999986903</v>
      </c>
      <c r="AB44" s="118">
        <v>2433</v>
      </c>
      <c r="AC44" s="89">
        <v>2066.79</v>
      </c>
      <c r="AD44" s="56">
        <f t="shared" si="13"/>
        <v>366.21000000000004</v>
      </c>
      <c r="AE44" s="89"/>
      <c r="AF44" s="89"/>
      <c r="AG44" s="56">
        <f t="shared" si="14"/>
        <v>0</v>
      </c>
      <c r="AH44" s="118">
        <v>0</v>
      </c>
      <c r="AI44" s="89"/>
      <c r="AJ44" s="57">
        <f t="shared" si="15"/>
        <v>0</v>
      </c>
    </row>
    <row r="45" spans="1:36" ht="17.25" x14ac:dyDescent="0.25">
      <c r="A45" s="33">
        <v>25</v>
      </c>
      <c r="B45" s="68" t="s">
        <v>61</v>
      </c>
      <c r="C45" s="118">
        <v>8027.0199999999968</v>
      </c>
      <c r="D45" s="55">
        <f t="shared" si="1"/>
        <v>16532.599999999999</v>
      </c>
      <c r="E45" s="56">
        <f t="shared" si="2"/>
        <v>16405.599999999999</v>
      </c>
      <c r="F45" s="57">
        <f t="shared" si="3"/>
        <v>127</v>
      </c>
      <c r="G45" s="126"/>
      <c r="H45" s="71">
        <v>0</v>
      </c>
      <c r="I45" s="62">
        <f t="shared" si="4"/>
        <v>0</v>
      </c>
      <c r="J45" s="118"/>
      <c r="K45" s="59">
        <v>0</v>
      </c>
      <c r="L45" s="62">
        <f t="shared" si="5"/>
        <v>0</v>
      </c>
      <c r="M45" s="118">
        <v>328.6</v>
      </c>
      <c r="N45" s="82">
        <v>201.6</v>
      </c>
      <c r="O45" s="62">
        <f t="shared" si="6"/>
        <v>127.00000000000003</v>
      </c>
      <c r="P45" s="124">
        <v>16204</v>
      </c>
      <c r="Q45" s="86">
        <v>16204</v>
      </c>
      <c r="R45" s="62">
        <f t="shared" si="7"/>
        <v>0</v>
      </c>
      <c r="S45" s="59"/>
      <c r="T45" s="59"/>
      <c r="U45" s="64">
        <f t="shared" si="8"/>
        <v>0</v>
      </c>
      <c r="V45" s="55">
        <f t="shared" si="9"/>
        <v>13395</v>
      </c>
      <c r="W45" s="56">
        <f t="shared" si="10"/>
        <v>12674.42</v>
      </c>
      <c r="X45" s="57">
        <f t="shared" si="11"/>
        <v>720.57999999999993</v>
      </c>
      <c r="Y45" s="118">
        <v>12007</v>
      </c>
      <c r="Z45" s="90">
        <v>11780.6</v>
      </c>
      <c r="AA45" s="56">
        <f t="shared" si="12"/>
        <v>226.39999999999964</v>
      </c>
      <c r="AB45" s="130">
        <v>1368</v>
      </c>
      <c r="AC45" s="90">
        <v>885.42</v>
      </c>
      <c r="AD45" s="56">
        <f t="shared" si="13"/>
        <v>482.58000000000004</v>
      </c>
      <c r="AE45" s="83"/>
      <c r="AF45" s="90"/>
      <c r="AG45" s="56">
        <f t="shared" si="14"/>
        <v>0</v>
      </c>
      <c r="AH45" s="124">
        <v>20</v>
      </c>
      <c r="AI45" s="90">
        <v>8.4</v>
      </c>
      <c r="AJ45" s="57">
        <f t="shared" si="15"/>
        <v>11.6</v>
      </c>
    </row>
    <row r="46" spans="1:36" ht="27" x14ac:dyDescent="0.25">
      <c r="A46" s="33">
        <v>26</v>
      </c>
      <c r="B46" s="68" t="s">
        <v>62</v>
      </c>
      <c r="C46" s="118">
        <v>795.75</v>
      </c>
      <c r="D46" s="55">
        <f t="shared" si="1"/>
        <v>15179.1</v>
      </c>
      <c r="E46" s="56">
        <f t="shared" si="2"/>
        <v>15151.6</v>
      </c>
      <c r="F46" s="57">
        <f t="shared" si="3"/>
        <v>27.5</v>
      </c>
      <c r="G46" s="126"/>
      <c r="H46" s="71">
        <v>0</v>
      </c>
      <c r="I46" s="62">
        <f t="shared" si="4"/>
        <v>0</v>
      </c>
      <c r="J46" s="118"/>
      <c r="K46" s="59">
        <v>0</v>
      </c>
      <c r="L46" s="62">
        <f t="shared" si="5"/>
        <v>0</v>
      </c>
      <c r="M46" s="118">
        <v>923.6</v>
      </c>
      <c r="N46" s="86">
        <v>896.1</v>
      </c>
      <c r="O46" s="62">
        <f t="shared" si="6"/>
        <v>27.5</v>
      </c>
      <c r="P46" s="124">
        <v>14255.5</v>
      </c>
      <c r="Q46" s="86">
        <v>14255.5</v>
      </c>
      <c r="R46" s="62">
        <f t="shared" si="7"/>
        <v>0</v>
      </c>
      <c r="S46" s="59"/>
      <c r="T46" s="59"/>
      <c r="U46" s="64">
        <f t="shared" si="8"/>
        <v>0</v>
      </c>
      <c r="V46" s="55">
        <f t="shared" si="9"/>
        <v>15924.8</v>
      </c>
      <c r="W46" s="56">
        <f t="shared" si="10"/>
        <v>15585.66</v>
      </c>
      <c r="X46" s="57">
        <f t="shared" si="11"/>
        <v>339.13999999999942</v>
      </c>
      <c r="Y46" s="118">
        <v>14686.4</v>
      </c>
      <c r="Z46" s="90">
        <v>14574.72</v>
      </c>
      <c r="AA46" s="56">
        <f t="shared" si="12"/>
        <v>111.68000000000029</v>
      </c>
      <c r="AB46" s="130">
        <v>1235.5999999999999</v>
      </c>
      <c r="AC46" s="90">
        <v>1010.94</v>
      </c>
      <c r="AD46" s="56">
        <f t="shared" si="13"/>
        <v>224.65999999999985</v>
      </c>
      <c r="AE46" s="83"/>
      <c r="AF46" s="90"/>
      <c r="AG46" s="56">
        <f t="shared" si="14"/>
        <v>0</v>
      </c>
      <c r="AH46" s="124">
        <v>2.8</v>
      </c>
      <c r="AI46" s="104">
        <v>0</v>
      </c>
      <c r="AJ46" s="57">
        <f t="shared" si="15"/>
        <v>2.8</v>
      </c>
    </row>
    <row r="47" spans="1:36" ht="27" x14ac:dyDescent="0.25">
      <c r="A47" s="33">
        <v>27</v>
      </c>
      <c r="B47" s="68" t="s">
        <v>63</v>
      </c>
      <c r="C47" s="118">
        <v>3664.4399999999951</v>
      </c>
      <c r="D47" s="55">
        <f t="shared" si="1"/>
        <v>21832.399999999998</v>
      </c>
      <c r="E47" s="56">
        <f t="shared" si="2"/>
        <v>21829.9</v>
      </c>
      <c r="F47" s="57">
        <f t="shared" si="3"/>
        <v>2.499999999996362</v>
      </c>
      <c r="G47" s="126"/>
      <c r="H47" s="71">
        <v>0</v>
      </c>
      <c r="I47" s="62">
        <f t="shared" si="4"/>
        <v>0</v>
      </c>
      <c r="J47" s="118"/>
      <c r="K47" s="59">
        <v>0</v>
      </c>
      <c r="L47" s="62">
        <f t="shared" si="5"/>
        <v>0</v>
      </c>
      <c r="M47" s="118">
        <v>91.3</v>
      </c>
      <c r="N47" s="101">
        <v>89</v>
      </c>
      <c r="O47" s="62">
        <f t="shared" si="6"/>
        <v>2.2999999999999972</v>
      </c>
      <c r="P47" s="124">
        <v>21741.1</v>
      </c>
      <c r="Q47" s="86">
        <v>21740.9</v>
      </c>
      <c r="R47" s="62">
        <f t="shared" si="7"/>
        <v>0.19999999999708962</v>
      </c>
      <c r="S47" s="59"/>
      <c r="T47" s="59"/>
      <c r="U47" s="64">
        <f t="shared" si="8"/>
        <v>0</v>
      </c>
      <c r="V47" s="55">
        <f t="shared" si="9"/>
        <v>25496.899999999998</v>
      </c>
      <c r="W47" s="56">
        <f t="shared" si="10"/>
        <v>23844.48</v>
      </c>
      <c r="X47" s="57">
        <f t="shared" si="11"/>
        <v>1652.4199999999983</v>
      </c>
      <c r="Y47" s="131">
        <v>19019.099999999999</v>
      </c>
      <c r="Z47" s="90">
        <v>18500.29</v>
      </c>
      <c r="AA47" s="56">
        <f t="shared" si="12"/>
        <v>518.80999999999767</v>
      </c>
      <c r="AB47" s="132">
        <v>3247.8</v>
      </c>
      <c r="AC47" s="90">
        <v>2842.19</v>
      </c>
      <c r="AD47" s="56">
        <f t="shared" si="13"/>
        <v>405.61000000000013</v>
      </c>
      <c r="AE47" s="83"/>
      <c r="AF47" s="90"/>
      <c r="AG47" s="56">
        <f t="shared" si="14"/>
        <v>0</v>
      </c>
      <c r="AH47" s="124">
        <v>3230</v>
      </c>
      <c r="AI47" s="104">
        <v>2502</v>
      </c>
      <c r="AJ47" s="57">
        <f t="shared" si="15"/>
        <v>728</v>
      </c>
    </row>
    <row r="48" spans="1:36" ht="27" x14ac:dyDescent="0.25">
      <c r="A48" s="33">
        <v>28</v>
      </c>
      <c r="B48" s="68" t="s">
        <v>64</v>
      </c>
      <c r="C48" s="118">
        <v>9109.57</v>
      </c>
      <c r="D48" s="55">
        <f t="shared" si="1"/>
        <v>23869</v>
      </c>
      <c r="E48" s="56">
        <f t="shared" si="2"/>
        <v>23868.9</v>
      </c>
      <c r="F48" s="57">
        <f t="shared" si="3"/>
        <v>9.9999999998544808E-2</v>
      </c>
      <c r="G48" s="118"/>
      <c r="H48" s="71">
        <v>0</v>
      </c>
      <c r="I48" s="62">
        <f t="shared" si="4"/>
        <v>0</v>
      </c>
      <c r="J48" s="118"/>
      <c r="K48" s="59">
        <v>0</v>
      </c>
      <c r="L48" s="62">
        <f t="shared" si="5"/>
        <v>0</v>
      </c>
      <c r="M48" s="118">
        <v>188</v>
      </c>
      <c r="N48" s="81">
        <v>188</v>
      </c>
      <c r="O48" s="62">
        <f t="shared" si="6"/>
        <v>0</v>
      </c>
      <c r="P48" s="118">
        <v>23681</v>
      </c>
      <c r="Q48" s="87">
        <v>23680.9</v>
      </c>
      <c r="R48" s="62">
        <f t="shared" si="7"/>
        <v>9.9999999998544808E-2</v>
      </c>
      <c r="S48" s="59"/>
      <c r="T48" s="59"/>
      <c r="U48" s="64">
        <f t="shared" si="8"/>
        <v>0</v>
      </c>
      <c r="V48" s="55">
        <f t="shared" si="9"/>
        <v>31498.5</v>
      </c>
      <c r="W48" s="56">
        <f t="shared" si="10"/>
        <v>24037</v>
      </c>
      <c r="X48" s="57">
        <f t="shared" si="11"/>
        <v>7461.5</v>
      </c>
      <c r="Y48" s="118">
        <v>26120.5</v>
      </c>
      <c r="Z48" s="93">
        <v>21773.06</v>
      </c>
      <c r="AA48" s="56">
        <f t="shared" si="12"/>
        <v>4347.4399999999987</v>
      </c>
      <c r="AB48" s="118">
        <v>4698</v>
      </c>
      <c r="AC48" s="93">
        <v>2257.94</v>
      </c>
      <c r="AD48" s="56">
        <f t="shared" si="13"/>
        <v>2440.06</v>
      </c>
      <c r="AE48" s="81"/>
      <c r="AF48" s="81"/>
      <c r="AG48" s="56">
        <f t="shared" si="14"/>
        <v>0</v>
      </c>
      <c r="AH48" s="118">
        <v>680</v>
      </c>
      <c r="AI48" s="81">
        <v>6</v>
      </c>
      <c r="AJ48" s="57">
        <f t="shared" si="15"/>
        <v>674</v>
      </c>
    </row>
    <row r="49" spans="1:36" ht="17.25" x14ac:dyDescent="0.25">
      <c r="A49" s="33">
        <v>29</v>
      </c>
      <c r="B49" s="68" t="s">
        <v>65</v>
      </c>
      <c r="C49" s="118">
        <v>14311.930000000022</v>
      </c>
      <c r="D49" s="55">
        <f t="shared" si="1"/>
        <v>69845.8</v>
      </c>
      <c r="E49" s="56">
        <f t="shared" si="2"/>
        <v>69845.600000000006</v>
      </c>
      <c r="F49" s="57">
        <f t="shared" si="3"/>
        <v>0.19999999999708962</v>
      </c>
      <c r="G49" s="118"/>
      <c r="H49" s="71"/>
      <c r="I49" s="62">
        <f t="shared" si="4"/>
        <v>0</v>
      </c>
      <c r="J49" s="118"/>
      <c r="K49" s="59">
        <v>0</v>
      </c>
      <c r="L49" s="62">
        <f t="shared" si="5"/>
        <v>0</v>
      </c>
      <c r="M49" s="118"/>
      <c r="N49" s="93">
        <v>0</v>
      </c>
      <c r="O49" s="62">
        <f t="shared" si="6"/>
        <v>0</v>
      </c>
      <c r="P49" s="118">
        <v>69845.8</v>
      </c>
      <c r="Q49" s="87">
        <v>69845.600000000006</v>
      </c>
      <c r="R49" s="62">
        <f t="shared" si="7"/>
        <v>0.19999999999708962</v>
      </c>
      <c r="S49" s="59"/>
      <c r="T49" s="59"/>
      <c r="U49" s="64">
        <f t="shared" si="8"/>
        <v>0</v>
      </c>
      <c r="V49" s="55">
        <f t="shared" si="9"/>
        <v>84157.73</v>
      </c>
      <c r="W49" s="56">
        <f t="shared" si="10"/>
        <v>80068.740000000005</v>
      </c>
      <c r="X49" s="57">
        <f t="shared" si="11"/>
        <v>4088.9899999999907</v>
      </c>
      <c r="Y49" s="118">
        <v>69109.73</v>
      </c>
      <c r="Z49" s="93">
        <v>68827.02</v>
      </c>
      <c r="AA49" s="56">
        <f t="shared" si="12"/>
        <v>282.70999999999185</v>
      </c>
      <c r="AB49" s="118">
        <v>13578</v>
      </c>
      <c r="AC49" s="93">
        <v>10322.42</v>
      </c>
      <c r="AD49" s="56">
        <f t="shared" si="13"/>
        <v>3255.58</v>
      </c>
      <c r="AE49" s="87"/>
      <c r="AF49" s="87"/>
      <c r="AG49" s="56">
        <f t="shared" si="14"/>
        <v>0</v>
      </c>
      <c r="AH49" s="118">
        <v>1470</v>
      </c>
      <c r="AI49" s="93">
        <v>919.3</v>
      </c>
      <c r="AJ49" s="57">
        <f t="shared" si="15"/>
        <v>550.70000000000005</v>
      </c>
    </row>
    <row r="50" spans="1:36" ht="27" x14ac:dyDescent="0.25">
      <c r="A50" s="33">
        <v>30</v>
      </c>
      <c r="B50" s="68" t="s">
        <v>66</v>
      </c>
      <c r="C50" s="118">
        <v>3989.7699999999968</v>
      </c>
      <c r="D50" s="55">
        <f t="shared" si="1"/>
        <v>20919.2</v>
      </c>
      <c r="E50" s="56">
        <f t="shared" si="2"/>
        <v>21782.149999999998</v>
      </c>
      <c r="F50" s="57">
        <f t="shared" si="3"/>
        <v>-862.94999999999709</v>
      </c>
      <c r="G50" s="126"/>
      <c r="H50" s="71">
        <v>0</v>
      </c>
      <c r="I50" s="62">
        <f t="shared" si="4"/>
        <v>0</v>
      </c>
      <c r="J50" s="118"/>
      <c r="K50" s="59">
        <v>83.35</v>
      </c>
      <c r="L50" s="62">
        <f t="shared" si="5"/>
        <v>-83.35</v>
      </c>
      <c r="M50" s="118"/>
      <c r="N50" s="87">
        <v>779.7</v>
      </c>
      <c r="O50" s="62">
        <f t="shared" si="6"/>
        <v>-779.7</v>
      </c>
      <c r="P50" s="118">
        <v>20919.2</v>
      </c>
      <c r="Q50" s="87">
        <v>20919.099999999999</v>
      </c>
      <c r="R50" s="62">
        <f t="shared" si="7"/>
        <v>0.10000000000218279</v>
      </c>
      <c r="S50" s="59"/>
      <c r="T50" s="59"/>
      <c r="U50" s="64">
        <f t="shared" si="8"/>
        <v>0</v>
      </c>
      <c r="V50" s="55">
        <f t="shared" si="9"/>
        <v>24908.9</v>
      </c>
      <c r="W50" s="56">
        <f t="shared" si="10"/>
        <v>23685.149999999998</v>
      </c>
      <c r="X50" s="57">
        <f t="shared" si="11"/>
        <v>1223.7500000000036</v>
      </c>
      <c r="Y50" s="118">
        <v>21356.9</v>
      </c>
      <c r="Z50" s="93">
        <v>21356.69</v>
      </c>
      <c r="AA50" s="56">
        <f t="shared" si="12"/>
        <v>0.21000000000276486</v>
      </c>
      <c r="AB50" s="118">
        <v>2912</v>
      </c>
      <c r="AC50" s="93">
        <v>2328.46</v>
      </c>
      <c r="AD50" s="56">
        <f t="shared" si="13"/>
        <v>583.54</v>
      </c>
      <c r="AE50" s="87"/>
      <c r="AF50" s="87"/>
      <c r="AG50" s="56">
        <f t="shared" si="14"/>
        <v>0</v>
      </c>
      <c r="AH50" s="118">
        <v>640</v>
      </c>
      <c r="AI50" s="93">
        <v>0</v>
      </c>
      <c r="AJ50" s="57">
        <f t="shared" si="15"/>
        <v>640</v>
      </c>
    </row>
    <row r="51" spans="1:36" ht="17.25" x14ac:dyDescent="0.25">
      <c r="A51" s="33">
        <v>31</v>
      </c>
      <c r="B51" s="68" t="s">
        <v>67</v>
      </c>
      <c r="C51" s="118">
        <v>886.84000000001106</v>
      </c>
      <c r="D51" s="55">
        <f t="shared" si="1"/>
        <v>21569.599999999999</v>
      </c>
      <c r="E51" s="56">
        <f t="shared" si="2"/>
        <v>21550.5</v>
      </c>
      <c r="F51" s="57">
        <f t="shared" si="3"/>
        <v>19.099999999998545</v>
      </c>
      <c r="G51" s="125">
        <v>85.6</v>
      </c>
      <c r="H51" s="71">
        <v>85.6</v>
      </c>
      <c r="I51" s="62">
        <f t="shared" si="4"/>
        <v>0</v>
      </c>
      <c r="J51" s="118"/>
      <c r="K51" s="59">
        <v>0</v>
      </c>
      <c r="L51" s="62">
        <f t="shared" si="5"/>
        <v>0</v>
      </c>
      <c r="M51" s="118">
        <v>662.9</v>
      </c>
      <c r="N51" s="93">
        <v>644</v>
      </c>
      <c r="O51" s="62">
        <f t="shared" si="6"/>
        <v>18.899999999999977</v>
      </c>
      <c r="P51" s="118">
        <v>20821.099999999999</v>
      </c>
      <c r="Q51" s="87">
        <v>20820.900000000001</v>
      </c>
      <c r="R51" s="62">
        <f t="shared" si="7"/>
        <v>0.19999999999708962</v>
      </c>
      <c r="S51" s="59"/>
      <c r="T51" s="59"/>
      <c r="U51" s="64">
        <f t="shared" si="8"/>
        <v>0</v>
      </c>
      <c r="V51" s="55">
        <f t="shared" si="9"/>
        <v>22456.1</v>
      </c>
      <c r="W51" s="56">
        <f t="shared" si="10"/>
        <v>21205.11</v>
      </c>
      <c r="X51" s="57">
        <f t="shared" si="11"/>
        <v>1250.989999999998</v>
      </c>
      <c r="Y51" s="118">
        <v>19489.5</v>
      </c>
      <c r="Z51" s="87">
        <v>19168.45</v>
      </c>
      <c r="AA51" s="56">
        <f t="shared" si="12"/>
        <v>321.04999999999927</v>
      </c>
      <c r="AB51" s="118">
        <v>2936.6</v>
      </c>
      <c r="AC51" s="87">
        <v>2036.66</v>
      </c>
      <c r="AD51" s="56">
        <f t="shared" si="13"/>
        <v>899.93999999999983</v>
      </c>
      <c r="AE51" s="87"/>
      <c r="AF51" s="87"/>
      <c r="AG51" s="56">
        <f t="shared" si="14"/>
        <v>0</v>
      </c>
      <c r="AH51" s="118">
        <v>30</v>
      </c>
      <c r="AI51" s="87">
        <v>0</v>
      </c>
      <c r="AJ51" s="57">
        <f t="shared" si="15"/>
        <v>30</v>
      </c>
    </row>
    <row r="52" spans="1:36" ht="27" x14ac:dyDescent="0.3">
      <c r="A52" s="33">
        <v>32</v>
      </c>
      <c r="B52" s="68" t="s">
        <v>68</v>
      </c>
      <c r="C52" s="118">
        <v>6103.5900000000038</v>
      </c>
      <c r="D52" s="55">
        <f t="shared" si="1"/>
        <v>19251.3</v>
      </c>
      <c r="E52" s="56">
        <f t="shared" si="2"/>
        <v>19251.3</v>
      </c>
      <c r="F52" s="57">
        <f t="shared" si="3"/>
        <v>0</v>
      </c>
      <c r="G52" s="125">
        <v>88</v>
      </c>
      <c r="H52" s="71">
        <v>88</v>
      </c>
      <c r="I52" s="62">
        <f t="shared" si="4"/>
        <v>0</v>
      </c>
      <c r="J52" s="117"/>
      <c r="K52" s="59"/>
      <c r="L52" s="62">
        <f t="shared" si="5"/>
        <v>0</v>
      </c>
      <c r="M52" s="125">
        <v>338.8</v>
      </c>
      <c r="N52" s="111">
        <v>338.8</v>
      </c>
      <c r="O52" s="62">
        <f t="shared" si="6"/>
        <v>0</v>
      </c>
      <c r="P52" s="124">
        <v>18824.5</v>
      </c>
      <c r="Q52" s="110">
        <v>18824.5</v>
      </c>
      <c r="R52" s="62">
        <f t="shared" si="7"/>
        <v>0</v>
      </c>
      <c r="S52" s="59"/>
      <c r="T52" s="59"/>
      <c r="U52" s="64">
        <f t="shared" si="8"/>
        <v>0</v>
      </c>
      <c r="V52" s="55">
        <f t="shared" si="9"/>
        <v>20165.8</v>
      </c>
      <c r="W52" s="56">
        <f t="shared" si="10"/>
        <v>16483.580000000002</v>
      </c>
      <c r="X52" s="57">
        <f t="shared" si="11"/>
        <v>3682.2199999999975</v>
      </c>
      <c r="Y52" s="118">
        <v>18777</v>
      </c>
      <c r="Z52" s="112">
        <v>15729.86</v>
      </c>
      <c r="AA52" s="56">
        <f t="shared" si="12"/>
        <v>3047.1399999999994</v>
      </c>
      <c r="AB52" s="130">
        <v>1338.8</v>
      </c>
      <c r="AC52" s="108">
        <v>740.72</v>
      </c>
      <c r="AD52" s="56">
        <f t="shared" si="13"/>
        <v>598.07999999999993</v>
      </c>
      <c r="AE52" s="83"/>
      <c r="AF52" s="94"/>
      <c r="AG52" s="56">
        <f t="shared" si="14"/>
        <v>0</v>
      </c>
      <c r="AH52" s="124">
        <v>50</v>
      </c>
      <c r="AI52" s="115">
        <v>13</v>
      </c>
      <c r="AJ52" s="57">
        <f t="shared" si="15"/>
        <v>37</v>
      </c>
    </row>
    <row r="53" spans="1:36" ht="27" x14ac:dyDescent="0.3">
      <c r="A53" s="33">
        <v>33</v>
      </c>
      <c r="B53" s="68" t="s">
        <v>69</v>
      </c>
      <c r="C53" s="118">
        <v>837.52999999999884</v>
      </c>
      <c r="D53" s="55">
        <f t="shared" si="1"/>
        <v>19527.8</v>
      </c>
      <c r="E53" s="56">
        <f t="shared" si="2"/>
        <v>19513.5</v>
      </c>
      <c r="F53" s="57">
        <f t="shared" si="3"/>
        <v>14.299999999999272</v>
      </c>
      <c r="G53" s="126"/>
      <c r="H53" s="71">
        <v>0</v>
      </c>
      <c r="I53" s="62">
        <f t="shared" si="4"/>
        <v>0</v>
      </c>
      <c r="J53" s="118"/>
      <c r="K53" s="59">
        <v>0</v>
      </c>
      <c r="L53" s="62">
        <f t="shared" si="5"/>
        <v>0</v>
      </c>
      <c r="M53" s="125">
        <v>404</v>
      </c>
      <c r="N53" s="102">
        <v>389.8</v>
      </c>
      <c r="O53" s="62">
        <f t="shared" si="6"/>
        <v>14.199999999999989</v>
      </c>
      <c r="P53" s="124">
        <v>19123.8</v>
      </c>
      <c r="Q53" s="102">
        <v>19123.7</v>
      </c>
      <c r="R53" s="62">
        <f t="shared" si="7"/>
        <v>9.9999999998544808E-2</v>
      </c>
      <c r="S53" s="59"/>
      <c r="T53" s="59"/>
      <c r="U53" s="64">
        <f t="shared" si="8"/>
        <v>0</v>
      </c>
      <c r="V53" s="55">
        <f t="shared" si="9"/>
        <v>20365.400000000001</v>
      </c>
      <c r="W53" s="56">
        <f t="shared" si="10"/>
        <v>18670.05</v>
      </c>
      <c r="X53" s="57">
        <f t="shared" si="11"/>
        <v>1695.3500000000022</v>
      </c>
      <c r="Y53" s="118">
        <v>18377.400000000001</v>
      </c>
      <c r="Z53" s="112">
        <v>17210.240000000002</v>
      </c>
      <c r="AA53" s="56">
        <f t="shared" si="12"/>
        <v>1167.1599999999999</v>
      </c>
      <c r="AB53" s="130">
        <v>1963</v>
      </c>
      <c r="AC53" s="108">
        <v>1435.51</v>
      </c>
      <c r="AD53" s="56">
        <f t="shared" si="13"/>
        <v>527.49</v>
      </c>
      <c r="AE53" s="83"/>
      <c r="AF53" s="96"/>
      <c r="AG53" s="56">
        <f t="shared" si="14"/>
        <v>0</v>
      </c>
      <c r="AH53" s="124">
        <v>25</v>
      </c>
      <c r="AI53" s="94">
        <v>24.3</v>
      </c>
      <c r="AJ53" s="57">
        <f t="shared" si="15"/>
        <v>0.69999999999999929</v>
      </c>
    </row>
    <row r="54" spans="1:36" ht="17.25" x14ac:dyDescent="0.25">
      <c r="A54" s="33">
        <v>34</v>
      </c>
      <c r="B54" s="68" t="s">
        <v>70</v>
      </c>
      <c r="C54" s="118">
        <v>1460.83</v>
      </c>
      <c r="D54" s="55">
        <f t="shared" si="1"/>
        <v>20689</v>
      </c>
      <c r="E54" s="56">
        <f t="shared" si="2"/>
        <v>20505.099999999999</v>
      </c>
      <c r="F54" s="57">
        <f t="shared" si="3"/>
        <v>183.90000000000146</v>
      </c>
      <c r="G54" s="126"/>
      <c r="H54" s="71">
        <v>0</v>
      </c>
      <c r="I54" s="62">
        <f t="shared" si="4"/>
        <v>0</v>
      </c>
      <c r="J54" s="118"/>
      <c r="K54" s="59">
        <v>0</v>
      </c>
      <c r="L54" s="62">
        <f t="shared" si="5"/>
        <v>0</v>
      </c>
      <c r="M54" s="125">
        <v>571.29999999999995</v>
      </c>
      <c r="N54" s="87">
        <v>387.6</v>
      </c>
      <c r="O54" s="62">
        <f t="shared" si="6"/>
        <v>183.69999999999993</v>
      </c>
      <c r="P54" s="124">
        <v>20117.7</v>
      </c>
      <c r="Q54" s="87">
        <v>20117.5</v>
      </c>
      <c r="R54" s="62">
        <f t="shared" si="7"/>
        <v>0.2000000000007276</v>
      </c>
      <c r="S54" s="59"/>
      <c r="T54" s="59"/>
      <c r="U54" s="64">
        <f t="shared" si="8"/>
        <v>0</v>
      </c>
      <c r="V54" s="55">
        <f t="shared" si="9"/>
        <v>22149.8</v>
      </c>
      <c r="W54" s="56">
        <f t="shared" si="10"/>
        <v>20069.45</v>
      </c>
      <c r="X54" s="57">
        <f t="shared" si="11"/>
        <v>2080.3499999999985</v>
      </c>
      <c r="Y54" s="118">
        <v>20350</v>
      </c>
      <c r="Z54" s="113">
        <v>18685.97</v>
      </c>
      <c r="AA54" s="56">
        <f t="shared" si="12"/>
        <v>1664.0299999999988</v>
      </c>
      <c r="AB54" s="130">
        <v>1789.8</v>
      </c>
      <c r="AC54" s="97">
        <v>1377.48</v>
      </c>
      <c r="AD54" s="56">
        <f t="shared" si="13"/>
        <v>412.31999999999994</v>
      </c>
      <c r="AE54" s="83"/>
      <c r="AF54" s="88"/>
      <c r="AG54" s="56">
        <f t="shared" si="14"/>
        <v>0</v>
      </c>
      <c r="AH54" s="124">
        <v>10</v>
      </c>
      <c r="AI54" s="94">
        <v>6</v>
      </c>
      <c r="AJ54" s="57">
        <f t="shared" si="15"/>
        <v>4</v>
      </c>
    </row>
    <row r="55" spans="1:36" ht="27" x14ac:dyDescent="0.25">
      <c r="A55" s="33">
        <v>35</v>
      </c>
      <c r="B55" s="68" t="s">
        <v>71</v>
      </c>
      <c r="C55" s="118">
        <v>1706.2900000000081</v>
      </c>
      <c r="D55" s="55">
        <f t="shared" si="1"/>
        <v>27748.6</v>
      </c>
      <c r="E55" s="56">
        <f t="shared" si="2"/>
        <v>27460.5</v>
      </c>
      <c r="F55" s="57">
        <f t="shared" si="3"/>
        <v>288.09999999999854</v>
      </c>
      <c r="G55" s="118">
        <f>934.1</f>
        <v>934.1</v>
      </c>
      <c r="H55" s="71">
        <v>934.1</v>
      </c>
      <c r="I55" s="62">
        <f t="shared" si="4"/>
        <v>0</v>
      </c>
      <c r="J55" s="118">
        <v>180</v>
      </c>
      <c r="K55" s="59"/>
      <c r="L55" s="62">
        <f t="shared" si="5"/>
        <v>180</v>
      </c>
      <c r="M55" s="118">
        <v>651.5</v>
      </c>
      <c r="N55" s="93">
        <v>543.4</v>
      </c>
      <c r="O55" s="62">
        <f t="shared" si="6"/>
        <v>108.10000000000002</v>
      </c>
      <c r="P55" s="118">
        <v>25983</v>
      </c>
      <c r="Q55" s="87">
        <v>25983</v>
      </c>
      <c r="R55" s="62">
        <f t="shared" si="7"/>
        <v>0</v>
      </c>
      <c r="S55" s="59"/>
      <c r="T55" s="59"/>
      <c r="U55" s="64">
        <f t="shared" si="8"/>
        <v>0</v>
      </c>
      <c r="V55" s="55">
        <f t="shared" si="9"/>
        <v>29274.9</v>
      </c>
      <c r="W55" s="56">
        <f t="shared" si="10"/>
        <v>28202.84</v>
      </c>
      <c r="X55" s="57">
        <f t="shared" si="11"/>
        <v>1072.0600000000013</v>
      </c>
      <c r="Y55" s="118">
        <v>24039</v>
      </c>
      <c r="Z55" s="87">
        <v>23458.25</v>
      </c>
      <c r="AA55" s="56">
        <f t="shared" si="12"/>
        <v>580.75</v>
      </c>
      <c r="AB55" s="118">
        <v>5205.8999999999996</v>
      </c>
      <c r="AC55" s="93">
        <v>4728.8599999999997</v>
      </c>
      <c r="AD55" s="56">
        <f t="shared" si="13"/>
        <v>477.03999999999996</v>
      </c>
      <c r="AE55" s="87"/>
      <c r="AF55" s="87"/>
      <c r="AG55" s="56">
        <f t="shared" si="14"/>
        <v>0</v>
      </c>
      <c r="AH55" s="118">
        <v>30</v>
      </c>
      <c r="AI55" s="93">
        <v>15.73</v>
      </c>
      <c r="AJ55" s="57">
        <f t="shared" si="15"/>
        <v>14.27</v>
      </c>
    </row>
    <row r="56" spans="1:36" ht="17.25" x14ac:dyDescent="0.25">
      <c r="A56" s="33">
        <v>36</v>
      </c>
      <c r="B56" s="68" t="s">
        <v>72</v>
      </c>
      <c r="C56" s="118">
        <v>3864.1600000000035</v>
      </c>
      <c r="D56" s="55">
        <f t="shared" si="1"/>
        <v>12878.9</v>
      </c>
      <c r="E56" s="56">
        <f t="shared" si="2"/>
        <v>12874.8</v>
      </c>
      <c r="F56" s="57">
        <f t="shared" si="3"/>
        <v>4.1000000000003638</v>
      </c>
      <c r="G56" s="126"/>
      <c r="H56" s="71">
        <v>0</v>
      </c>
      <c r="I56" s="62">
        <f t="shared" si="4"/>
        <v>0</v>
      </c>
      <c r="J56" s="118"/>
      <c r="K56" s="59">
        <v>0</v>
      </c>
      <c r="L56" s="62">
        <f t="shared" si="5"/>
        <v>0</v>
      </c>
      <c r="M56" s="118">
        <v>368</v>
      </c>
      <c r="N56" s="86">
        <v>364</v>
      </c>
      <c r="O56" s="62">
        <f t="shared" si="6"/>
        <v>4</v>
      </c>
      <c r="P56" s="129">
        <v>12510.9</v>
      </c>
      <c r="Q56" s="86">
        <v>12510.8</v>
      </c>
      <c r="R56" s="62">
        <f t="shared" si="7"/>
        <v>0.1000000000003638</v>
      </c>
      <c r="S56" s="59"/>
      <c r="T56" s="59"/>
      <c r="U56" s="64">
        <f t="shared" si="8"/>
        <v>0</v>
      </c>
      <c r="V56" s="55">
        <f t="shared" si="9"/>
        <v>14370.5</v>
      </c>
      <c r="W56" s="56">
        <f t="shared" si="10"/>
        <v>11880.76</v>
      </c>
      <c r="X56" s="57">
        <f t="shared" si="11"/>
        <v>2489.7399999999998</v>
      </c>
      <c r="Y56" s="118">
        <v>12000</v>
      </c>
      <c r="Z56" s="92">
        <v>10890.78</v>
      </c>
      <c r="AA56" s="56">
        <f t="shared" si="12"/>
        <v>1109.2199999999993</v>
      </c>
      <c r="AB56" s="130">
        <v>1586.5</v>
      </c>
      <c r="AC56" s="114">
        <v>956.98</v>
      </c>
      <c r="AD56" s="56">
        <f t="shared" si="13"/>
        <v>629.52</v>
      </c>
      <c r="AE56" s="83"/>
      <c r="AF56" s="95"/>
      <c r="AG56" s="56">
        <f t="shared" si="14"/>
        <v>0</v>
      </c>
      <c r="AH56" s="124">
        <v>784</v>
      </c>
      <c r="AI56" s="115">
        <v>33</v>
      </c>
      <c r="AJ56" s="57">
        <f t="shared" si="15"/>
        <v>751</v>
      </c>
    </row>
    <row r="57" spans="1:36" ht="27" x14ac:dyDescent="0.25">
      <c r="A57" s="33">
        <v>37</v>
      </c>
      <c r="B57" s="68" t="s">
        <v>73</v>
      </c>
      <c r="C57" s="118">
        <v>9220.5999999999985</v>
      </c>
      <c r="D57" s="55">
        <f t="shared" si="1"/>
        <v>25869.7</v>
      </c>
      <c r="E57" s="56">
        <f t="shared" si="2"/>
        <v>25848.6</v>
      </c>
      <c r="F57" s="57">
        <f t="shared" si="3"/>
        <v>21.100000000002183</v>
      </c>
      <c r="G57" s="126"/>
      <c r="H57" s="71"/>
      <c r="I57" s="62">
        <f t="shared" si="4"/>
        <v>0</v>
      </c>
      <c r="J57" s="118"/>
      <c r="K57" s="59">
        <v>0</v>
      </c>
      <c r="L57" s="62">
        <f t="shared" si="5"/>
        <v>0</v>
      </c>
      <c r="M57" s="118">
        <v>738</v>
      </c>
      <c r="N57" s="93">
        <v>717</v>
      </c>
      <c r="O57" s="62">
        <f t="shared" si="6"/>
        <v>21</v>
      </c>
      <c r="P57" s="118">
        <v>25131.7</v>
      </c>
      <c r="Q57" s="87">
        <v>25131.599999999999</v>
      </c>
      <c r="R57" s="62">
        <f t="shared" si="7"/>
        <v>0.10000000000218279</v>
      </c>
      <c r="S57" s="59"/>
      <c r="T57" s="59"/>
      <c r="U57" s="64">
        <f t="shared" si="8"/>
        <v>0</v>
      </c>
      <c r="V57" s="55">
        <f t="shared" si="9"/>
        <v>28002.7</v>
      </c>
      <c r="W57" s="56">
        <f t="shared" si="10"/>
        <v>20372.62</v>
      </c>
      <c r="X57" s="57">
        <f t="shared" si="11"/>
        <v>7630.0800000000017</v>
      </c>
      <c r="Y57" s="118">
        <v>21537.4</v>
      </c>
      <c r="Z57" s="93">
        <v>17736.91</v>
      </c>
      <c r="AA57" s="56">
        <f t="shared" si="12"/>
        <v>3800.4900000000016</v>
      </c>
      <c r="AB57" s="118">
        <v>5165.3</v>
      </c>
      <c r="AC57" s="93">
        <v>2576.21</v>
      </c>
      <c r="AD57" s="56">
        <f t="shared" si="13"/>
        <v>2589.09</v>
      </c>
      <c r="AE57" s="87"/>
      <c r="AF57" s="87"/>
      <c r="AG57" s="56">
        <f t="shared" si="14"/>
        <v>0</v>
      </c>
      <c r="AH57" s="118">
        <v>1300</v>
      </c>
      <c r="AI57" s="93">
        <v>59.5</v>
      </c>
      <c r="AJ57" s="57">
        <f t="shared" si="15"/>
        <v>1240.5</v>
      </c>
    </row>
    <row r="58" spans="1:36" ht="27" x14ac:dyDescent="0.25">
      <c r="A58" s="33">
        <v>38</v>
      </c>
      <c r="B58" s="68" t="s">
        <v>74</v>
      </c>
      <c r="C58" s="118">
        <v>7519.4800000000032</v>
      </c>
      <c r="D58" s="55">
        <f t="shared" si="1"/>
        <v>8626.4</v>
      </c>
      <c r="E58" s="56">
        <f t="shared" si="2"/>
        <v>8626.4</v>
      </c>
      <c r="F58" s="57">
        <f t="shared" si="3"/>
        <v>0</v>
      </c>
      <c r="G58" s="126"/>
      <c r="H58" s="71">
        <v>0</v>
      </c>
      <c r="I58" s="62">
        <f t="shared" si="4"/>
        <v>0</v>
      </c>
      <c r="J58" s="118"/>
      <c r="K58" s="59">
        <v>0</v>
      </c>
      <c r="L58" s="62">
        <f t="shared" si="5"/>
        <v>0</v>
      </c>
      <c r="M58" s="125">
        <v>185.1</v>
      </c>
      <c r="N58" s="87">
        <v>185.1</v>
      </c>
      <c r="O58" s="62">
        <f t="shared" si="6"/>
        <v>0</v>
      </c>
      <c r="P58" s="124">
        <v>8441.2999999999993</v>
      </c>
      <c r="Q58" s="86">
        <v>8441.2999999999993</v>
      </c>
      <c r="R58" s="62">
        <f t="shared" si="7"/>
        <v>0</v>
      </c>
      <c r="S58" s="59"/>
      <c r="T58" s="59"/>
      <c r="U58" s="64">
        <f t="shared" si="8"/>
        <v>0</v>
      </c>
      <c r="V58" s="55">
        <f t="shared" si="9"/>
        <v>15133.6</v>
      </c>
      <c r="W58" s="56">
        <f t="shared" si="10"/>
        <v>11760.92</v>
      </c>
      <c r="X58" s="57">
        <f t="shared" si="11"/>
        <v>3372.6800000000003</v>
      </c>
      <c r="Y58" s="123">
        <v>10920.6</v>
      </c>
      <c r="Z58" s="113">
        <v>10677.41</v>
      </c>
      <c r="AA58" s="56">
        <f t="shared" si="12"/>
        <v>243.19000000000051</v>
      </c>
      <c r="AB58" s="130">
        <v>2513</v>
      </c>
      <c r="AC58" s="97">
        <v>1080.51</v>
      </c>
      <c r="AD58" s="56">
        <f t="shared" si="13"/>
        <v>1432.49</v>
      </c>
      <c r="AE58" s="83"/>
      <c r="AF58" s="95"/>
      <c r="AG58" s="56">
        <f t="shared" si="14"/>
        <v>0</v>
      </c>
      <c r="AH58" s="124">
        <v>1700</v>
      </c>
      <c r="AI58" s="115">
        <v>3</v>
      </c>
      <c r="AJ58" s="57">
        <f t="shared" si="15"/>
        <v>1697</v>
      </c>
    </row>
    <row r="59" spans="1:36" ht="17.25" x14ac:dyDescent="0.25">
      <c r="A59" s="33">
        <v>39</v>
      </c>
      <c r="B59" s="68" t="s">
        <v>75</v>
      </c>
      <c r="C59" s="118">
        <v>1429.9500000000044</v>
      </c>
      <c r="D59" s="55">
        <f t="shared" si="1"/>
        <v>22779.3</v>
      </c>
      <c r="E59" s="56">
        <f t="shared" si="2"/>
        <v>22779.1</v>
      </c>
      <c r="F59" s="57">
        <f t="shared" si="3"/>
        <v>0.2000000000007276</v>
      </c>
      <c r="G59" s="118">
        <v>1439.6</v>
      </c>
      <c r="H59" s="71">
        <v>1439.6</v>
      </c>
      <c r="I59" s="62">
        <f t="shared" si="4"/>
        <v>0</v>
      </c>
      <c r="J59" s="118"/>
      <c r="K59" s="59">
        <v>0</v>
      </c>
      <c r="L59" s="62">
        <f t="shared" si="5"/>
        <v>0</v>
      </c>
      <c r="M59" s="118">
        <v>182.2</v>
      </c>
      <c r="N59" s="87">
        <v>182</v>
      </c>
      <c r="O59" s="62">
        <f t="shared" si="6"/>
        <v>0.19999999999998863</v>
      </c>
      <c r="P59" s="118">
        <v>21157.5</v>
      </c>
      <c r="Q59" s="87">
        <v>21157.5</v>
      </c>
      <c r="R59" s="62">
        <f t="shared" si="7"/>
        <v>0</v>
      </c>
      <c r="S59" s="59"/>
      <c r="T59" s="59"/>
      <c r="U59" s="64">
        <f t="shared" si="8"/>
        <v>0</v>
      </c>
      <c r="V59" s="55">
        <f t="shared" si="9"/>
        <v>22577.4</v>
      </c>
      <c r="W59" s="56">
        <f t="shared" si="10"/>
        <v>20363.23</v>
      </c>
      <c r="X59" s="57">
        <f t="shared" si="11"/>
        <v>2214.1700000000019</v>
      </c>
      <c r="Y59" s="118">
        <v>20116.400000000001</v>
      </c>
      <c r="Z59" s="93">
        <v>18421.759999999998</v>
      </c>
      <c r="AA59" s="56">
        <f t="shared" si="12"/>
        <v>1694.6400000000031</v>
      </c>
      <c r="AB59" s="118">
        <v>2391</v>
      </c>
      <c r="AC59" s="87">
        <v>1891.47</v>
      </c>
      <c r="AD59" s="56">
        <f t="shared" si="13"/>
        <v>499.53</v>
      </c>
      <c r="AE59" s="87"/>
      <c r="AF59" s="87"/>
      <c r="AG59" s="56">
        <f t="shared" si="14"/>
        <v>0</v>
      </c>
      <c r="AH59" s="118">
        <v>70</v>
      </c>
      <c r="AI59" s="87">
        <v>50</v>
      </c>
      <c r="AJ59" s="57">
        <f t="shared" si="15"/>
        <v>20</v>
      </c>
    </row>
    <row r="60" spans="1:36" ht="27" x14ac:dyDescent="0.25">
      <c r="A60" s="33">
        <v>40</v>
      </c>
      <c r="B60" s="68" t="s">
        <v>76</v>
      </c>
      <c r="C60" s="118">
        <v>7713.010000000002</v>
      </c>
      <c r="D60" s="55">
        <f t="shared" si="1"/>
        <v>21880.399999999998</v>
      </c>
      <c r="E60" s="56">
        <f t="shared" si="2"/>
        <v>21834</v>
      </c>
      <c r="F60" s="57">
        <f t="shared" si="3"/>
        <v>46.399999999997817</v>
      </c>
      <c r="G60" s="125">
        <v>85.7</v>
      </c>
      <c r="H60" s="71">
        <v>85.7</v>
      </c>
      <c r="I60" s="62">
        <f t="shared" si="4"/>
        <v>0</v>
      </c>
      <c r="J60" s="118"/>
      <c r="K60" s="59">
        <v>0</v>
      </c>
      <c r="L60" s="62">
        <f t="shared" si="5"/>
        <v>0</v>
      </c>
      <c r="M60" s="118">
        <v>400.9</v>
      </c>
      <c r="N60" s="87">
        <v>354.8</v>
      </c>
      <c r="O60" s="62">
        <f t="shared" si="6"/>
        <v>46.099999999999966</v>
      </c>
      <c r="P60" s="118">
        <v>21393.8</v>
      </c>
      <c r="Q60" s="87">
        <v>21393.5</v>
      </c>
      <c r="R60" s="62">
        <f t="shared" si="7"/>
        <v>0.2999999999992724</v>
      </c>
      <c r="S60" s="59"/>
      <c r="T60" s="59"/>
      <c r="U60" s="64">
        <f t="shared" si="8"/>
        <v>0</v>
      </c>
      <c r="V60" s="55">
        <f t="shared" si="9"/>
        <v>23730.9</v>
      </c>
      <c r="W60" s="56">
        <f t="shared" si="10"/>
        <v>21763.360000000001</v>
      </c>
      <c r="X60" s="57">
        <f t="shared" si="11"/>
        <v>1967.5400000000009</v>
      </c>
      <c r="Y60" s="118">
        <v>19800</v>
      </c>
      <c r="Z60" s="93">
        <v>19279.5</v>
      </c>
      <c r="AA60" s="56">
        <f t="shared" si="12"/>
        <v>520.5</v>
      </c>
      <c r="AB60" s="118">
        <v>2980.9</v>
      </c>
      <c r="AC60" s="93">
        <v>2012.86</v>
      </c>
      <c r="AD60" s="56">
        <f t="shared" si="13"/>
        <v>968.04000000000019</v>
      </c>
      <c r="AE60" s="87"/>
      <c r="AF60" s="87"/>
      <c r="AG60" s="56">
        <f t="shared" si="14"/>
        <v>0</v>
      </c>
      <c r="AH60" s="118">
        <v>950</v>
      </c>
      <c r="AI60" s="93">
        <v>471</v>
      </c>
      <c r="AJ60" s="57">
        <f t="shared" si="15"/>
        <v>479</v>
      </c>
    </row>
    <row r="61" spans="1:36" ht="27" x14ac:dyDescent="0.25">
      <c r="A61" s="33">
        <v>41</v>
      </c>
      <c r="B61" s="68" t="s">
        <v>77</v>
      </c>
      <c r="C61" s="118">
        <v>8416.9599999999991</v>
      </c>
      <c r="D61" s="55">
        <f t="shared" si="1"/>
        <v>12006.1</v>
      </c>
      <c r="E61" s="56">
        <f t="shared" si="2"/>
        <v>12004.9</v>
      </c>
      <c r="F61" s="57">
        <f t="shared" si="3"/>
        <v>1.2000000000007276</v>
      </c>
      <c r="G61" s="126"/>
      <c r="H61" s="71">
        <v>0</v>
      </c>
      <c r="I61" s="62">
        <f t="shared" si="4"/>
        <v>0</v>
      </c>
      <c r="J61" s="118"/>
      <c r="K61" s="59">
        <v>0</v>
      </c>
      <c r="L61" s="62">
        <f t="shared" si="5"/>
        <v>0</v>
      </c>
      <c r="M61" s="118">
        <v>365.2</v>
      </c>
      <c r="N61" s="87">
        <v>364</v>
      </c>
      <c r="O61" s="62">
        <f t="shared" si="6"/>
        <v>1.1999999999999886</v>
      </c>
      <c r="P61" s="124">
        <v>11640.9</v>
      </c>
      <c r="Q61" s="86">
        <v>11640.9</v>
      </c>
      <c r="R61" s="62">
        <f t="shared" si="7"/>
        <v>0</v>
      </c>
      <c r="S61" s="59"/>
      <c r="T61" s="59"/>
      <c r="U61" s="64">
        <f t="shared" si="8"/>
        <v>0</v>
      </c>
      <c r="V61" s="55">
        <f t="shared" si="9"/>
        <v>20513.060000000001</v>
      </c>
      <c r="W61" s="56">
        <f t="shared" si="10"/>
        <v>15250.03</v>
      </c>
      <c r="X61" s="57">
        <f t="shared" si="11"/>
        <v>5263.0300000000007</v>
      </c>
      <c r="Y61" s="118">
        <v>16466.900000000001</v>
      </c>
      <c r="Z61" s="97">
        <v>13942.43</v>
      </c>
      <c r="AA61" s="56">
        <f t="shared" si="12"/>
        <v>2524.4700000000012</v>
      </c>
      <c r="AB61" s="130">
        <v>3269.36</v>
      </c>
      <c r="AC61" s="108">
        <v>1262.5999999999999</v>
      </c>
      <c r="AD61" s="56">
        <f t="shared" si="13"/>
        <v>2006.7600000000002</v>
      </c>
      <c r="AE61" s="83"/>
      <c r="AF61" s="88"/>
      <c r="AG61" s="56">
        <f t="shared" si="14"/>
        <v>0</v>
      </c>
      <c r="AH61" s="124">
        <v>776.8</v>
      </c>
      <c r="AI61" s="108">
        <v>45</v>
      </c>
      <c r="AJ61" s="57">
        <f t="shared" si="15"/>
        <v>731.8</v>
      </c>
    </row>
    <row r="62" spans="1:36" ht="17.25" x14ac:dyDescent="0.25">
      <c r="A62" s="33">
        <v>42</v>
      </c>
      <c r="B62" s="68" t="s">
        <v>78</v>
      </c>
      <c r="C62" s="118">
        <v>9609.0500000000029</v>
      </c>
      <c r="D62" s="55">
        <f t="shared" si="1"/>
        <v>11381.3</v>
      </c>
      <c r="E62" s="56">
        <f t="shared" si="2"/>
        <v>11381.099999999999</v>
      </c>
      <c r="F62" s="57">
        <f t="shared" si="3"/>
        <v>0.2000000000007276</v>
      </c>
      <c r="G62" s="126"/>
      <c r="H62" s="71">
        <v>0</v>
      </c>
      <c r="I62" s="62">
        <f t="shared" si="4"/>
        <v>0</v>
      </c>
      <c r="J62" s="118"/>
      <c r="K62" s="59">
        <v>0</v>
      </c>
      <c r="L62" s="62">
        <f t="shared" si="5"/>
        <v>0</v>
      </c>
      <c r="M62" s="125">
        <v>292.89999999999998</v>
      </c>
      <c r="N62" s="87">
        <v>292.8</v>
      </c>
      <c r="O62" s="62">
        <f t="shared" si="6"/>
        <v>9.9999999999965894E-2</v>
      </c>
      <c r="P62" s="124">
        <v>11088.4</v>
      </c>
      <c r="Q62" s="103">
        <v>11088.3</v>
      </c>
      <c r="R62" s="62">
        <f t="shared" si="7"/>
        <v>0.1000000000003638</v>
      </c>
      <c r="S62" s="59"/>
      <c r="T62" s="59"/>
      <c r="U62" s="64">
        <f t="shared" si="8"/>
        <v>0</v>
      </c>
      <c r="V62" s="55">
        <f t="shared" si="9"/>
        <v>20160.900000000001</v>
      </c>
      <c r="W62" s="56">
        <f t="shared" si="10"/>
        <v>11672.380000000001</v>
      </c>
      <c r="X62" s="57">
        <f t="shared" si="11"/>
        <v>8488.52</v>
      </c>
      <c r="Y62" s="118">
        <v>17559</v>
      </c>
      <c r="Z62" s="91">
        <v>10398.26</v>
      </c>
      <c r="AA62" s="56">
        <f t="shared" si="12"/>
        <v>7160.74</v>
      </c>
      <c r="AB62" s="130">
        <v>1402.9</v>
      </c>
      <c r="AC62" s="97">
        <v>691.12</v>
      </c>
      <c r="AD62" s="56">
        <f t="shared" si="13"/>
        <v>711.78000000000009</v>
      </c>
      <c r="AE62" s="83"/>
      <c r="AF62" s="88"/>
      <c r="AG62" s="56">
        <f t="shared" si="14"/>
        <v>0</v>
      </c>
      <c r="AH62" s="124">
        <v>1199</v>
      </c>
      <c r="AI62" s="115">
        <v>583</v>
      </c>
      <c r="AJ62" s="57">
        <f t="shared" si="15"/>
        <v>616</v>
      </c>
    </row>
    <row r="63" spans="1:36" ht="27" x14ac:dyDescent="0.25">
      <c r="A63" s="33">
        <v>43</v>
      </c>
      <c r="B63" s="68" t="s">
        <v>79</v>
      </c>
      <c r="C63" s="118">
        <v>10919.04</v>
      </c>
      <c r="D63" s="55">
        <f t="shared" si="1"/>
        <v>26467.8</v>
      </c>
      <c r="E63" s="56">
        <f t="shared" si="2"/>
        <v>26467.7</v>
      </c>
      <c r="F63" s="57">
        <f t="shared" si="3"/>
        <v>9.9999999998544808E-2</v>
      </c>
      <c r="G63" s="125">
        <v>942</v>
      </c>
      <c r="H63" s="71">
        <v>942</v>
      </c>
      <c r="I63" s="62">
        <f t="shared" si="4"/>
        <v>0</v>
      </c>
      <c r="J63" s="118">
        <v>168</v>
      </c>
      <c r="K63" s="59">
        <v>168</v>
      </c>
      <c r="L63" s="62">
        <f t="shared" si="5"/>
        <v>0</v>
      </c>
      <c r="M63" s="118">
        <v>18.2</v>
      </c>
      <c r="N63" s="93">
        <v>18.2</v>
      </c>
      <c r="O63" s="62">
        <f t="shared" si="6"/>
        <v>0</v>
      </c>
      <c r="P63" s="118">
        <v>25339.599999999999</v>
      </c>
      <c r="Q63" s="87">
        <v>25339.5</v>
      </c>
      <c r="R63" s="62">
        <f t="shared" si="7"/>
        <v>9.9999999998544808E-2</v>
      </c>
      <c r="S63" s="59"/>
      <c r="T63" s="59"/>
      <c r="U63" s="64">
        <f t="shared" si="8"/>
        <v>0</v>
      </c>
      <c r="V63" s="55">
        <f t="shared" si="9"/>
        <v>33765.699999999997</v>
      </c>
      <c r="W63" s="56">
        <f t="shared" si="10"/>
        <v>30471.71</v>
      </c>
      <c r="X63" s="57">
        <f t="shared" si="11"/>
        <v>3293.989999999998</v>
      </c>
      <c r="Y63" s="118">
        <v>24138.799999999999</v>
      </c>
      <c r="Z63" s="93">
        <v>22749.11</v>
      </c>
      <c r="AA63" s="56">
        <f t="shared" si="12"/>
        <v>1389.6899999999987</v>
      </c>
      <c r="AB63" s="118">
        <v>9456.9</v>
      </c>
      <c r="AC63" s="93">
        <v>7707.6</v>
      </c>
      <c r="AD63" s="56">
        <f t="shared" si="13"/>
        <v>1749.2999999999993</v>
      </c>
      <c r="AE63" s="87"/>
      <c r="AF63" s="87"/>
      <c r="AG63" s="56">
        <f t="shared" si="14"/>
        <v>0</v>
      </c>
      <c r="AH63" s="118">
        <v>170</v>
      </c>
      <c r="AI63" s="87">
        <v>15</v>
      </c>
      <c r="AJ63" s="57">
        <f t="shared" si="15"/>
        <v>155</v>
      </c>
    </row>
    <row r="64" spans="1:36" ht="27" x14ac:dyDescent="0.25">
      <c r="A64" s="33">
        <v>44</v>
      </c>
      <c r="B64" s="68" t="s">
        <v>80</v>
      </c>
      <c r="C64" s="118">
        <v>1044.7600000000093</v>
      </c>
      <c r="D64" s="55">
        <f t="shared" si="1"/>
        <v>31607</v>
      </c>
      <c r="E64" s="56">
        <f t="shared" si="2"/>
        <v>31606.9</v>
      </c>
      <c r="F64" s="57">
        <f t="shared" si="3"/>
        <v>9.9999999998544808E-2</v>
      </c>
      <c r="G64" s="118"/>
      <c r="H64" s="71">
        <v>0</v>
      </c>
      <c r="I64" s="62">
        <f t="shared" si="4"/>
        <v>0</v>
      </c>
      <c r="J64" s="118"/>
      <c r="K64" s="59">
        <v>0</v>
      </c>
      <c r="L64" s="62">
        <f t="shared" si="5"/>
        <v>0</v>
      </c>
      <c r="M64" s="118">
        <v>1518.4</v>
      </c>
      <c r="N64" s="89">
        <v>1518.4</v>
      </c>
      <c r="O64" s="62">
        <f t="shared" si="6"/>
        <v>0</v>
      </c>
      <c r="P64" s="118">
        <v>30088.6</v>
      </c>
      <c r="Q64" s="89">
        <v>30088.5</v>
      </c>
      <c r="R64" s="62">
        <f t="shared" si="7"/>
        <v>9.9999999998544808E-2</v>
      </c>
      <c r="S64" s="59"/>
      <c r="T64" s="59"/>
      <c r="U64" s="64">
        <f t="shared" si="8"/>
        <v>0</v>
      </c>
      <c r="V64" s="55">
        <f t="shared" si="9"/>
        <v>32487.600000000002</v>
      </c>
      <c r="W64" s="56">
        <f t="shared" si="10"/>
        <v>29868.94</v>
      </c>
      <c r="X64" s="57">
        <f t="shared" si="11"/>
        <v>2618.6600000000035</v>
      </c>
      <c r="Y64" s="118">
        <v>25923.4</v>
      </c>
      <c r="Z64" s="93">
        <v>24568.41</v>
      </c>
      <c r="AA64" s="56">
        <f t="shared" si="12"/>
        <v>1354.9900000000016</v>
      </c>
      <c r="AB64" s="118">
        <v>6514.2</v>
      </c>
      <c r="AC64" s="93">
        <v>5300.53</v>
      </c>
      <c r="AD64" s="56">
        <f t="shared" si="13"/>
        <v>1213.67</v>
      </c>
      <c r="AE64" s="89"/>
      <c r="AF64" s="89"/>
      <c r="AG64" s="56">
        <f t="shared" si="14"/>
        <v>0</v>
      </c>
      <c r="AH64" s="118">
        <v>50</v>
      </c>
      <c r="AI64" s="97">
        <v>0</v>
      </c>
      <c r="AJ64" s="57">
        <f t="shared" si="15"/>
        <v>50</v>
      </c>
    </row>
    <row r="65" spans="1:36" ht="27" x14ac:dyDescent="0.25">
      <c r="A65" s="33">
        <v>45</v>
      </c>
      <c r="B65" s="68" t="s">
        <v>81</v>
      </c>
      <c r="C65" s="118">
        <v>4578.0199999999968</v>
      </c>
      <c r="D65" s="55">
        <f t="shared" si="1"/>
        <v>23372.899999999998</v>
      </c>
      <c r="E65" s="56">
        <f t="shared" si="2"/>
        <v>23327.7</v>
      </c>
      <c r="F65" s="57">
        <f t="shared" si="3"/>
        <v>45.19999999999709</v>
      </c>
      <c r="G65" s="125">
        <v>781.4</v>
      </c>
      <c r="H65" s="71">
        <v>781.4</v>
      </c>
      <c r="I65" s="62">
        <f t="shared" si="4"/>
        <v>0</v>
      </c>
      <c r="J65" s="118"/>
      <c r="K65" s="59">
        <v>0</v>
      </c>
      <c r="L65" s="62">
        <f t="shared" si="5"/>
        <v>0</v>
      </c>
      <c r="M65" s="126">
        <v>182.2</v>
      </c>
      <c r="N65" s="82">
        <v>137</v>
      </c>
      <c r="O65" s="62">
        <f t="shared" si="6"/>
        <v>45.199999999999989</v>
      </c>
      <c r="P65" s="124">
        <v>22409.3</v>
      </c>
      <c r="Q65" s="82">
        <v>22409.3</v>
      </c>
      <c r="R65" s="62">
        <f t="shared" si="7"/>
        <v>0</v>
      </c>
      <c r="S65" s="59"/>
      <c r="T65" s="59"/>
      <c r="U65" s="64">
        <f t="shared" si="8"/>
        <v>0</v>
      </c>
      <c r="V65" s="55">
        <f t="shared" si="9"/>
        <v>27951</v>
      </c>
      <c r="W65" s="56">
        <f t="shared" si="10"/>
        <v>25898.13</v>
      </c>
      <c r="X65" s="57">
        <f t="shared" si="11"/>
        <v>2052.869999999999</v>
      </c>
      <c r="Y65" s="118">
        <v>23111.1</v>
      </c>
      <c r="Z65" s="107">
        <v>22816.15</v>
      </c>
      <c r="AA65" s="56">
        <f t="shared" si="12"/>
        <v>294.94999999999709</v>
      </c>
      <c r="AB65" s="130">
        <v>4477.8999999999996</v>
      </c>
      <c r="AC65" s="106">
        <v>3060.98</v>
      </c>
      <c r="AD65" s="56">
        <f t="shared" si="13"/>
        <v>1416.9199999999996</v>
      </c>
      <c r="AE65" s="59"/>
      <c r="AF65" s="59"/>
      <c r="AG65" s="56">
        <f t="shared" si="14"/>
        <v>0</v>
      </c>
      <c r="AH65" s="124">
        <v>362</v>
      </c>
      <c r="AI65" s="115">
        <v>21</v>
      </c>
      <c r="AJ65" s="57">
        <f t="shared" si="15"/>
        <v>341</v>
      </c>
    </row>
    <row r="66" spans="1:36" ht="27" x14ac:dyDescent="0.25">
      <c r="A66" s="33">
        <v>46</v>
      </c>
      <c r="B66" s="68" t="s">
        <v>82</v>
      </c>
      <c r="C66" s="118">
        <v>5635.98</v>
      </c>
      <c r="D66" s="55">
        <f t="shared" si="1"/>
        <v>31025.200000000001</v>
      </c>
      <c r="E66" s="56">
        <f t="shared" si="2"/>
        <v>32877.199999999997</v>
      </c>
      <c r="F66" s="57">
        <f t="shared" si="3"/>
        <v>-1851.9999999999964</v>
      </c>
      <c r="G66" s="126"/>
      <c r="H66" s="59">
        <v>0</v>
      </c>
      <c r="I66" s="62">
        <f t="shared" si="4"/>
        <v>0</v>
      </c>
      <c r="J66" s="117">
        <v>3000</v>
      </c>
      <c r="K66" s="59">
        <v>4852</v>
      </c>
      <c r="L66" s="62">
        <f t="shared" si="5"/>
        <v>-1852</v>
      </c>
      <c r="M66" s="124">
        <v>2318.6999999999998</v>
      </c>
      <c r="N66" s="59">
        <v>2318.6999999999998</v>
      </c>
      <c r="O66" s="62">
        <f t="shared" si="6"/>
        <v>0</v>
      </c>
      <c r="P66" s="124">
        <v>25706.5</v>
      </c>
      <c r="Q66" s="59">
        <v>25706.5</v>
      </c>
      <c r="R66" s="62">
        <f t="shared" si="7"/>
        <v>0</v>
      </c>
      <c r="S66" s="59"/>
      <c r="T66" s="59"/>
      <c r="U66" s="64">
        <f t="shared" si="8"/>
        <v>0</v>
      </c>
      <c r="V66" s="55">
        <f t="shared" si="9"/>
        <v>36661.199999999997</v>
      </c>
      <c r="W66" s="56">
        <f t="shared" si="10"/>
        <v>30142.38</v>
      </c>
      <c r="X66" s="57">
        <f t="shared" si="11"/>
        <v>6518.8199999999961</v>
      </c>
      <c r="Y66" s="124">
        <v>29553.3</v>
      </c>
      <c r="Z66" s="59">
        <v>28188.14</v>
      </c>
      <c r="AA66" s="56">
        <f t="shared" si="12"/>
        <v>1365.1599999999999</v>
      </c>
      <c r="AB66" s="124">
        <v>2340</v>
      </c>
      <c r="AC66" s="59">
        <v>1367.24</v>
      </c>
      <c r="AD66" s="56">
        <f t="shared" si="13"/>
        <v>972.76</v>
      </c>
      <c r="AE66" s="59"/>
      <c r="AF66" s="59"/>
      <c r="AG66" s="56">
        <f t="shared" si="14"/>
        <v>0</v>
      </c>
      <c r="AH66" s="124">
        <v>4767.8999999999996</v>
      </c>
      <c r="AI66" s="59">
        <v>587</v>
      </c>
      <c r="AJ66" s="57">
        <f t="shared" si="15"/>
        <v>4180.8999999999996</v>
      </c>
    </row>
    <row r="67" spans="1:36" ht="27" x14ac:dyDescent="0.25">
      <c r="A67" s="33">
        <v>47</v>
      </c>
      <c r="B67" s="68" t="s">
        <v>89</v>
      </c>
      <c r="C67" s="118">
        <v>596.91</v>
      </c>
      <c r="D67" s="55">
        <f t="shared" si="1"/>
        <v>7952</v>
      </c>
      <c r="E67" s="56">
        <f t="shared" si="2"/>
        <v>8109.54</v>
      </c>
      <c r="F67" s="57">
        <f t="shared" si="3"/>
        <v>-157.53999999999996</v>
      </c>
      <c r="G67" s="126"/>
      <c r="H67" s="59">
        <v>0</v>
      </c>
      <c r="I67" s="62">
        <f t="shared" si="4"/>
        <v>0</v>
      </c>
      <c r="J67" s="121">
        <v>270</v>
      </c>
      <c r="K67" s="59">
        <v>427.54</v>
      </c>
      <c r="L67" s="62">
        <f t="shared" si="5"/>
        <v>-157.54000000000002</v>
      </c>
      <c r="M67" s="125">
        <v>7682</v>
      </c>
      <c r="N67" s="59">
        <v>7682</v>
      </c>
      <c r="O67" s="62">
        <f t="shared" si="6"/>
        <v>0</v>
      </c>
      <c r="P67" s="116"/>
      <c r="Q67" s="59">
        <v>0</v>
      </c>
      <c r="R67" s="62">
        <f t="shared" si="7"/>
        <v>0</v>
      </c>
      <c r="S67" s="59"/>
      <c r="T67" s="59"/>
      <c r="U67" s="64">
        <f t="shared" si="8"/>
        <v>0</v>
      </c>
      <c r="V67" s="55">
        <f t="shared" si="9"/>
        <v>7997.8</v>
      </c>
      <c r="W67" s="56">
        <f t="shared" si="10"/>
        <v>7031.2199999999993</v>
      </c>
      <c r="X67" s="57">
        <f t="shared" si="11"/>
        <v>966.58000000000084</v>
      </c>
      <c r="Y67" s="124">
        <v>5534.5</v>
      </c>
      <c r="Z67" s="59">
        <v>5534.28</v>
      </c>
      <c r="AA67" s="56">
        <f t="shared" si="12"/>
        <v>0.22000000000025466</v>
      </c>
      <c r="AB67" s="124">
        <v>1624.3</v>
      </c>
      <c r="AC67" s="59">
        <v>1460.04</v>
      </c>
      <c r="AD67" s="56">
        <f t="shared" si="13"/>
        <v>164.26</v>
      </c>
      <c r="AE67" s="59"/>
      <c r="AF67" s="59"/>
      <c r="AG67" s="56">
        <f t="shared" si="14"/>
        <v>0</v>
      </c>
      <c r="AH67" s="124">
        <v>839</v>
      </c>
      <c r="AI67" s="59">
        <v>36.9</v>
      </c>
      <c r="AJ67" s="57">
        <f t="shared" si="15"/>
        <v>802.1</v>
      </c>
    </row>
    <row r="68" spans="1:36" ht="27" x14ac:dyDescent="0.25">
      <c r="A68" s="33">
        <v>48</v>
      </c>
      <c r="B68" s="68" t="s">
        <v>83</v>
      </c>
      <c r="C68" s="118">
        <v>157.26</v>
      </c>
      <c r="D68" s="55">
        <f t="shared" si="1"/>
        <v>2584.1</v>
      </c>
      <c r="E68" s="56">
        <f t="shared" si="2"/>
        <v>2246.06</v>
      </c>
      <c r="F68" s="57">
        <f t="shared" si="3"/>
        <v>338.03999999999996</v>
      </c>
      <c r="G68" s="126"/>
      <c r="H68" s="59">
        <v>0</v>
      </c>
      <c r="I68" s="62">
        <f t="shared" si="4"/>
        <v>0</v>
      </c>
      <c r="J68" s="121">
        <v>1250</v>
      </c>
      <c r="K68" s="59">
        <v>911.96</v>
      </c>
      <c r="L68" s="62">
        <f t="shared" si="5"/>
        <v>338.03999999999996</v>
      </c>
      <c r="M68" s="125">
        <v>1334.1</v>
      </c>
      <c r="N68" s="59">
        <v>1334.1</v>
      </c>
      <c r="O68" s="62">
        <f t="shared" si="6"/>
        <v>0</v>
      </c>
      <c r="P68" s="116"/>
      <c r="Q68" s="59">
        <v>0</v>
      </c>
      <c r="R68" s="62">
        <f t="shared" si="7"/>
        <v>0</v>
      </c>
      <c r="S68" s="59"/>
      <c r="T68" s="59"/>
      <c r="U68" s="64">
        <f t="shared" si="8"/>
        <v>0</v>
      </c>
      <c r="V68" s="55">
        <f t="shared" si="9"/>
        <v>2741.3</v>
      </c>
      <c r="W68" s="56">
        <f t="shared" si="10"/>
        <v>1980.6</v>
      </c>
      <c r="X68" s="57">
        <f t="shared" si="11"/>
        <v>760.70000000000027</v>
      </c>
      <c r="Y68" s="124">
        <v>1944.3</v>
      </c>
      <c r="Z68" s="59">
        <v>1458.61</v>
      </c>
      <c r="AA68" s="56">
        <f t="shared" si="12"/>
        <v>485.69000000000005</v>
      </c>
      <c r="AB68" s="124">
        <v>575</v>
      </c>
      <c r="AC68" s="59">
        <v>521.99</v>
      </c>
      <c r="AD68" s="56">
        <f t="shared" si="13"/>
        <v>53.009999999999991</v>
      </c>
      <c r="AE68" s="59"/>
      <c r="AF68" s="59"/>
      <c r="AG68" s="56">
        <f t="shared" si="14"/>
        <v>0</v>
      </c>
      <c r="AH68" s="124">
        <v>222</v>
      </c>
      <c r="AI68" s="59">
        <v>0</v>
      </c>
      <c r="AJ68" s="57">
        <f t="shared" si="15"/>
        <v>222</v>
      </c>
    </row>
    <row r="69" spans="1:36" x14ac:dyDescent="0.25">
      <c r="A69" s="33">
        <v>49</v>
      </c>
      <c r="B69" s="68" t="s">
        <v>84</v>
      </c>
      <c r="C69" s="118">
        <v>3433.45</v>
      </c>
      <c r="D69" s="55">
        <f t="shared" si="1"/>
        <v>20862</v>
      </c>
      <c r="E69" s="56">
        <f t="shared" si="2"/>
        <v>17402.949999999997</v>
      </c>
      <c r="F69" s="57">
        <f t="shared" si="3"/>
        <v>3459.0500000000029</v>
      </c>
      <c r="G69" s="126">
        <v>20142</v>
      </c>
      <c r="H69" s="59">
        <v>16771.099999999999</v>
      </c>
      <c r="I69" s="62">
        <f t="shared" si="4"/>
        <v>3370.9000000000015</v>
      </c>
      <c r="J69" s="121">
        <v>720</v>
      </c>
      <c r="K69" s="59">
        <v>631.85</v>
      </c>
      <c r="L69" s="62">
        <f t="shared" si="5"/>
        <v>88.149999999999977</v>
      </c>
      <c r="M69" s="126"/>
      <c r="N69" s="59">
        <v>0</v>
      </c>
      <c r="O69" s="62">
        <f t="shared" si="6"/>
        <v>0</v>
      </c>
      <c r="P69" s="121"/>
      <c r="Q69" s="59">
        <v>0</v>
      </c>
      <c r="R69" s="62">
        <f t="shared" si="7"/>
        <v>0</v>
      </c>
      <c r="S69" s="59"/>
      <c r="T69" s="59"/>
      <c r="U69" s="64">
        <f t="shared" si="8"/>
        <v>0</v>
      </c>
      <c r="V69" s="55">
        <f t="shared" si="9"/>
        <v>26145</v>
      </c>
      <c r="W69" s="56">
        <f t="shared" si="10"/>
        <v>17881.57</v>
      </c>
      <c r="X69" s="57">
        <f t="shared" si="11"/>
        <v>8263.43</v>
      </c>
      <c r="Y69" s="124">
        <v>19000</v>
      </c>
      <c r="Z69" s="59">
        <v>13447.04</v>
      </c>
      <c r="AA69" s="56">
        <f t="shared" si="12"/>
        <v>5552.9599999999991</v>
      </c>
      <c r="AB69" s="124">
        <v>6400</v>
      </c>
      <c r="AC69" s="59">
        <v>4302.53</v>
      </c>
      <c r="AD69" s="56">
        <f t="shared" si="13"/>
        <v>2097.4700000000003</v>
      </c>
      <c r="AE69" s="59"/>
      <c r="AF69" s="59"/>
      <c r="AG69" s="56">
        <f t="shared" si="14"/>
        <v>0</v>
      </c>
      <c r="AH69" s="124">
        <v>745</v>
      </c>
      <c r="AI69" s="59">
        <v>132</v>
      </c>
      <c r="AJ69" s="57">
        <f t="shared" si="15"/>
        <v>613</v>
      </c>
    </row>
    <row r="70" spans="1:36" x14ac:dyDescent="0.25">
      <c r="A70" s="33">
        <v>50</v>
      </c>
      <c r="B70" s="68" t="s">
        <v>85</v>
      </c>
      <c r="C70" s="118">
        <v>1165.7</v>
      </c>
      <c r="D70" s="55">
        <f t="shared" si="1"/>
        <v>16911.599999999999</v>
      </c>
      <c r="E70" s="56">
        <f t="shared" si="2"/>
        <v>13559.5</v>
      </c>
      <c r="F70" s="57">
        <f t="shared" si="3"/>
        <v>3352.0999999999985</v>
      </c>
      <c r="G70" s="125">
        <v>16811.599999999999</v>
      </c>
      <c r="H70" s="59">
        <v>13551</v>
      </c>
      <c r="I70" s="62">
        <f t="shared" si="4"/>
        <v>3260.5999999999985</v>
      </c>
      <c r="J70" s="121">
        <v>100</v>
      </c>
      <c r="K70" s="59">
        <v>8.5</v>
      </c>
      <c r="L70" s="62">
        <f t="shared" si="5"/>
        <v>91.5</v>
      </c>
      <c r="M70" s="126"/>
      <c r="N70" s="59">
        <v>0</v>
      </c>
      <c r="O70" s="62">
        <f t="shared" si="6"/>
        <v>0</v>
      </c>
      <c r="P70" s="121"/>
      <c r="Q70" s="59">
        <v>0</v>
      </c>
      <c r="R70" s="62">
        <f t="shared" si="7"/>
        <v>0</v>
      </c>
      <c r="S70" s="59"/>
      <c r="T70" s="59"/>
      <c r="U70" s="64">
        <f t="shared" si="8"/>
        <v>0</v>
      </c>
      <c r="V70" s="55">
        <f t="shared" si="9"/>
        <v>18077.5</v>
      </c>
      <c r="W70" s="56">
        <f t="shared" si="10"/>
        <v>14209.729999999998</v>
      </c>
      <c r="X70" s="57">
        <f t="shared" si="11"/>
        <v>3867.7700000000023</v>
      </c>
      <c r="Y70" s="124">
        <v>12613.9</v>
      </c>
      <c r="Z70" s="75">
        <v>11335.9</v>
      </c>
      <c r="AA70" s="56">
        <f t="shared" si="12"/>
        <v>1278</v>
      </c>
      <c r="AB70" s="124">
        <v>5168.6000000000004</v>
      </c>
      <c r="AC70" s="59">
        <v>2844.7</v>
      </c>
      <c r="AD70" s="56">
        <f t="shared" si="13"/>
        <v>2323.9000000000005</v>
      </c>
      <c r="AE70" s="59"/>
      <c r="AF70" s="59"/>
      <c r="AG70" s="56">
        <f t="shared" si="14"/>
        <v>0</v>
      </c>
      <c r="AH70" s="124">
        <v>295</v>
      </c>
      <c r="AI70" s="59">
        <v>29.13</v>
      </c>
      <c r="AJ70" s="57">
        <f t="shared" si="15"/>
        <v>265.87</v>
      </c>
    </row>
    <row r="71" spans="1:36" x14ac:dyDescent="0.25">
      <c r="A71" s="33">
        <v>51</v>
      </c>
      <c r="B71" s="68" t="s">
        <v>86</v>
      </c>
      <c r="C71" s="120">
        <v>362.64</v>
      </c>
      <c r="D71" s="55">
        <f t="shared" si="1"/>
        <v>9020</v>
      </c>
      <c r="E71" s="56">
        <f t="shared" si="2"/>
        <v>6936.85</v>
      </c>
      <c r="F71" s="57">
        <f t="shared" si="3"/>
        <v>2083.1499999999996</v>
      </c>
      <c r="G71" s="124">
        <v>9000</v>
      </c>
      <c r="H71" s="59">
        <v>6936.85</v>
      </c>
      <c r="I71" s="62">
        <f t="shared" si="4"/>
        <v>2063.1499999999996</v>
      </c>
      <c r="J71" s="121">
        <v>20</v>
      </c>
      <c r="K71" s="59">
        <v>0</v>
      </c>
      <c r="L71" s="62">
        <f t="shared" si="5"/>
        <v>20</v>
      </c>
      <c r="M71" s="126"/>
      <c r="N71" s="59">
        <v>0</v>
      </c>
      <c r="O71" s="62">
        <f t="shared" si="6"/>
        <v>0</v>
      </c>
      <c r="P71" s="121"/>
      <c r="Q71" s="59"/>
      <c r="R71" s="62">
        <f t="shared" si="7"/>
        <v>0</v>
      </c>
      <c r="S71" s="59"/>
      <c r="T71" s="59"/>
      <c r="U71" s="64">
        <f t="shared" si="8"/>
        <v>0</v>
      </c>
      <c r="V71" s="55">
        <f t="shared" si="9"/>
        <v>9382.6</v>
      </c>
      <c r="W71" s="56">
        <f t="shared" si="10"/>
        <v>7015.04</v>
      </c>
      <c r="X71" s="57">
        <f t="shared" si="11"/>
        <v>2367.5600000000004</v>
      </c>
      <c r="Y71" s="124">
        <v>7379.6</v>
      </c>
      <c r="Z71" s="75">
        <v>6457.18</v>
      </c>
      <c r="AA71" s="56">
        <f t="shared" si="12"/>
        <v>922.42000000000007</v>
      </c>
      <c r="AB71" s="124">
        <v>1950</v>
      </c>
      <c r="AC71" s="59">
        <v>555.66</v>
      </c>
      <c r="AD71" s="56">
        <f t="shared" si="13"/>
        <v>1394.3400000000001</v>
      </c>
      <c r="AE71" s="59"/>
      <c r="AF71" s="59"/>
      <c r="AG71" s="56">
        <f t="shared" si="14"/>
        <v>0</v>
      </c>
      <c r="AH71" s="124">
        <v>53</v>
      </c>
      <c r="AI71" s="59">
        <f>[1]տարեկան!$DH$76+[1]տարեկան!$DH$52+[1]տարեկան!$DH$47</f>
        <v>2.2000000000000002</v>
      </c>
      <c r="AJ71" s="57">
        <f t="shared" si="15"/>
        <v>50.8</v>
      </c>
    </row>
    <row r="72" spans="1:36" x14ac:dyDescent="0.25">
      <c r="A72" s="33">
        <v>52</v>
      </c>
      <c r="B72" s="68" t="s">
        <v>87</v>
      </c>
      <c r="C72" s="118">
        <v>6713.7</v>
      </c>
      <c r="D72" s="55">
        <f t="shared" si="1"/>
        <v>28000</v>
      </c>
      <c r="E72" s="56">
        <f t="shared" si="2"/>
        <v>21877.4</v>
      </c>
      <c r="F72" s="57">
        <f t="shared" si="3"/>
        <v>6122.5999999999985</v>
      </c>
      <c r="G72" s="125">
        <v>28000</v>
      </c>
      <c r="H72" s="59">
        <v>21877.4</v>
      </c>
      <c r="I72" s="62">
        <f t="shared" si="4"/>
        <v>6122.5999999999985</v>
      </c>
      <c r="J72" s="121"/>
      <c r="K72" s="59">
        <v>0</v>
      </c>
      <c r="L72" s="62">
        <f t="shared" si="5"/>
        <v>0</v>
      </c>
      <c r="M72" s="125"/>
      <c r="N72" s="59">
        <v>0</v>
      </c>
      <c r="O72" s="62">
        <f t="shared" si="6"/>
        <v>0</v>
      </c>
      <c r="P72" s="121"/>
      <c r="Q72" s="59"/>
      <c r="R72" s="62">
        <f t="shared" si="7"/>
        <v>0</v>
      </c>
      <c r="S72" s="59"/>
      <c r="T72" s="59"/>
      <c r="U72" s="64">
        <f t="shared" si="8"/>
        <v>0</v>
      </c>
      <c r="V72" s="55">
        <f t="shared" si="9"/>
        <v>34713.699999999997</v>
      </c>
      <c r="W72" s="56">
        <f t="shared" si="10"/>
        <v>20365.580000000002</v>
      </c>
      <c r="X72" s="57">
        <f t="shared" si="11"/>
        <v>14348.119999999995</v>
      </c>
      <c r="Y72" s="124">
        <v>25949.200000000001</v>
      </c>
      <c r="Z72" s="59">
        <v>16349.6</v>
      </c>
      <c r="AA72" s="56">
        <f t="shared" si="12"/>
        <v>9599.6</v>
      </c>
      <c r="AB72" s="124">
        <v>7929.5</v>
      </c>
      <c r="AC72" s="59">
        <v>3965.98</v>
      </c>
      <c r="AD72" s="56">
        <f t="shared" si="13"/>
        <v>3963.52</v>
      </c>
      <c r="AE72" s="59"/>
      <c r="AF72" s="59"/>
      <c r="AG72" s="56">
        <f t="shared" si="14"/>
        <v>0</v>
      </c>
      <c r="AH72" s="124">
        <v>835</v>
      </c>
      <c r="AI72" s="59">
        <v>50</v>
      </c>
      <c r="AJ72" s="57">
        <f t="shared" si="15"/>
        <v>785</v>
      </c>
    </row>
    <row r="73" spans="1:36" x14ac:dyDescent="0.25">
      <c r="A73" s="33">
        <v>53</v>
      </c>
      <c r="B73" s="68" t="s">
        <v>88</v>
      </c>
      <c r="C73" s="118">
        <v>866.44</v>
      </c>
      <c r="D73" s="55">
        <f t="shared" si="1"/>
        <v>11427.4</v>
      </c>
      <c r="E73" s="56">
        <f t="shared" si="2"/>
        <v>9268.5499999999993</v>
      </c>
      <c r="F73" s="57">
        <f t="shared" si="3"/>
        <v>2158.8500000000004</v>
      </c>
      <c r="G73" s="127">
        <v>11427.4</v>
      </c>
      <c r="H73" s="59">
        <v>9218.15</v>
      </c>
      <c r="I73" s="62">
        <f t="shared" si="4"/>
        <v>2209.25</v>
      </c>
      <c r="J73" s="121"/>
      <c r="K73" s="59">
        <v>50.4</v>
      </c>
      <c r="L73" s="62">
        <f t="shared" si="5"/>
        <v>-50.4</v>
      </c>
      <c r="M73" s="126"/>
      <c r="N73" s="59">
        <v>0</v>
      </c>
      <c r="O73" s="62">
        <f t="shared" si="6"/>
        <v>0</v>
      </c>
      <c r="P73" s="121"/>
      <c r="Q73" s="59"/>
      <c r="R73" s="62">
        <f t="shared" si="7"/>
        <v>0</v>
      </c>
      <c r="S73" s="59"/>
      <c r="T73" s="59"/>
      <c r="U73" s="64">
        <f t="shared" si="8"/>
        <v>0</v>
      </c>
      <c r="V73" s="55">
        <f t="shared" si="9"/>
        <v>12693.8</v>
      </c>
      <c r="W73" s="56">
        <f t="shared" si="10"/>
        <v>9067.5</v>
      </c>
      <c r="X73" s="57">
        <f t="shared" si="11"/>
        <v>3626.2999999999993</v>
      </c>
      <c r="Y73" s="124">
        <v>10500</v>
      </c>
      <c r="Z73" s="59">
        <v>7351.45</v>
      </c>
      <c r="AA73" s="56">
        <f t="shared" si="12"/>
        <v>3148.55</v>
      </c>
      <c r="AB73" s="124">
        <v>2063.8000000000002</v>
      </c>
      <c r="AC73" s="59">
        <v>1664.55</v>
      </c>
      <c r="AD73" s="56">
        <f t="shared" si="13"/>
        <v>399.25000000000023</v>
      </c>
      <c r="AE73" s="59"/>
      <c r="AF73" s="59"/>
      <c r="AG73" s="56">
        <f t="shared" si="14"/>
        <v>0</v>
      </c>
      <c r="AH73" s="124">
        <v>130</v>
      </c>
      <c r="AI73" s="59">
        <v>51.5</v>
      </c>
      <c r="AJ73" s="57">
        <f t="shared" si="15"/>
        <v>78.5</v>
      </c>
    </row>
    <row r="74" spans="1:36" ht="14.25" x14ac:dyDescent="0.25">
      <c r="A74" s="33">
        <v>54</v>
      </c>
      <c r="B74" s="68"/>
      <c r="C74" s="67"/>
      <c r="D74" s="55">
        <f t="shared" si="1"/>
        <v>0</v>
      </c>
      <c r="E74" s="56">
        <f t="shared" si="2"/>
        <v>0</v>
      </c>
      <c r="F74" s="57">
        <f t="shared" si="3"/>
        <v>0</v>
      </c>
      <c r="G74" s="71"/>
      <c r="H74" s="59"/>
      <c r="I74" s="62">
        <f t="shared" si="4"/>
        <v>0</v>
      </c>
      <c r="J74" s="59"/>
      <c r="K74" s="59"/>
      <c r="L74" s="62">
        <f t="shared" si="5"/>
        <v>0</v>
      </c>
      <c r="M74" s="59"/>
      <c r="N74" s="59"/>
      <c r="O74" s="62">
        <f t="shared" si="6"/>
        <v>0</v>
      </c>
      <c r="P74" s="59"/>
      <c r="Q74" s="59"/>
      <c r="R74" s="62">
        <f t="shared" si="7"/>
        <v>0</v>
      </c>
      <c r="S74" s="59"/>
      <c r="T74" s="59"/>
      <c r="U74" s="64">
        <f t="shared" si="8"/>
        <v>0</v>
      </c>
      <c r="V74" s="55">
        <f t="shared" si="9"/>
        <v>0</v>
      </c>
      <c r="W74" s="56">
        <f t="shared" si="10"/>
        <v>0</v>
      </c>
      <c r="X74" s="57">
        <f t="shared" si="11"/>
        <v>0</v>
      </c>
      <c r="Y74" s="75"/>
      <c r="Z74" s="59"/>
      <c r="AA74" s="56">
        <f t="shared" si="12"/>
        <v>0</v>
      </c>
      <c r="AB74" s="59"/>
      <c r="AC74" s="59"/>
      <c r="AD74" s="56">
        <f t="shared" si="13"/>
        <v>0</v>
      </c>
      <c r="AE74" s="59"/>
      <c r="AF74" s="59"/>
      <c r="AG74" s="56">
        <f t="shared" si="14"/>
        <v>0</v>
      </c>
      <c r="AH74" s="59">
        <v>0</v>
      </c>
      <c r="AI74" s="59"/>
      <c r="AJ74" s="57">
        <f t="shared" si="15"/>
        <v>0</v>
      </c>
    </row>
    <row r="75" spans="1:36" ht="14.25" x14ac:dyDescent="0.25">
      <c r="A75" s="33">
        <v>55</v>
      </c>
      <c r="B75" s="68"/>
      <c r="C75" s="67"/>
      <c r="D75" s="55">
        <f t="shared" si="1"/>
        <v>0</v>
      </c>
      <c r="E75" s="56">
        <f t="shared" si="2"/>
        <v>0</v>
      </c>
      <c r="F75" s="57">
        <f t="shared" si="3"/>
        <v>0</v>
      </c>
      <c r="G75" s="71"/>
      <c r="H75" s="59"/>
      <c r="I75" s="62">
        <f t="shared" si="4"/>
        <v>0</v>
      </c>
      <c r="J75" s="59"/>
      <c r="K75" s="59"/>
      <c r="L75" s="62">
        <f t="shared" si="5"/>
        <v>0</v>
      </c>
      <c r="M75" s="59"/>
      <c r="N75" s="59"/>
      <c r="O75" s="62">
        <f t="shared" si="6"/>
        <v>0</v>
      </c>
      <c r="P75" s="59"/>
      <c r="Q75" s="59"/>
      <c r="R75" s="62">
        <f t="shared" si="7"/>
        <v>0</v>
      </c>
      <c r="S75" s="59"/>
      <c r="T75" s="59"/>
      <c r="U75" s="64">
        <f t="shared" si="8"/>
        <v>0</v>
      </c>
      <c r="V75" s="55">
        <f t="shared" si="9"/>
        <v>0</v>
      </c>
      <c r="W75" s="56">
        <f t="shared" si="10"/>
        <v>0</v>
      </c>
      <c r="X75" s="57">
        <f t="shared" si="11"/>
        <v>0</v>
      </c>
      <c r="Y75" s="75"/>
      <c r="Z75" s="59"/>
      <c r="AA75" s="56">
        <f t="shared" si="12"/>
        <v>0</v>
      </c>
      <c r="AB75" s="59"/>
      <c r="AC75" s="59"/>
      <c r="AD75" s="56">
        <f t="shared" si="13"/>
        <v>0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14.25" x14ac:dyDescent="0.25">
      <c r="A76" s="33">
        <v>56</v>
      </c>
      <c r="B76" s="68"/>
      <c r="C76" s="67"/>
      <c r="D76" s="55">
        <f t="shared" si="1"/>
        <v>0</v>
      </c>
      <c r="E76" s="56">
        <f t="shared" si="2"/>
        <v>0</v>
      </c>
      <c r="F76" s="57">
        <f t="shared" si="3"/>
        <v>0</v>
      </c>
      <c r="G76" s="71"/>
      <c r="H76" s="59"/>
      <c r="I76" s="62">
        <f t="shared" si="4"/>
        <v>0</v>
      </c>
      <c r="J76" s="59"/>
      <c r="K76" s="59"/>
      <c r="L76" s="62">
        <f t="shared" si="5"/>
        <v>0</v>
      </c>
      <c r="M76" s="59"/>
      <c r="N76" s="59"/>
      <c r="O76" s="62">
        <f t="shared" si="6"/>
        <v>0</v>
      </c>
      <c r="P76" s="59"/>
      <c r="Q76" s="59"/>
      <c r="R76" s="62">
        <f t="shared" si="7"/>
        <v>0</v>
      </c>
      <c r="S76" s="59"/>
      <c r="T76" s="59"/>
      <c r="U76" s="64">
        <f t="shared" si="8"/>
        <v>0</v>
      </c>
      <c r="V76" s="55">
        <f t="shared" si="9"/>
        <v>0</v>
      </c>
      <c r="W76" s="56">
        <f t="shared" si="10"/>
        <v>0</v>
      </c>
      <c r="X76" s="57">
        <f t="shared" si="11"/>
        <v>0</v>
      </c>
      <c r="Y76" s="75"/>
      <c r="Z76" s="59"/>
      <c r="AA76" s="56">
        <f t="shared" si="12"/>
        <v>0</v>
      </c>
      <c r="AB76" s="59"/>
      <c r="AC76" s="59"/>
      <c r="AD76" s="56">
        <f t="shared" si="13"/>
        <v>0</v>
      </c>
      <c r="AE76" s="59"/>
      <c r="AF76" s="59"/>
      <c r="AG76" s="56">
        <f t="shared" si="14"/>
        <v>0</v>
      </c>
      <c r="AH76" s="59"/>
      <c r="AI76" s="59"/>
      <c r="AJ76" s="57">
        <f t="shared" si="15"/>
        <v>0</v>
      </c>
    </row>
    <row r="77" spans="1:36" ht="14.25" x14ac:dyDescent="0.25">
      <c r="A77" s="33">
        <v>57</v>
      </c>
      <c r="B77" s="68" t="s">
        <v>35</v>
      </c>
      <c r="C77" s="67"/>
      <c r="D77" s="55">
        <f t="shared" si="1"/>
        <v>0</v>
      </c>
      <c r="E77" s="56">
        <f t="shared" si="2"/>
        <v>0</v>
      </c>
      <c r="F77" s="57">
        <f t="shared" si="3"/>
        <v>0</v>
      </c>
      <c r="G77" s="71"/>
      <c r="H77" s="59"/>
      <c r="I77" s="62">
        <f t="shared" si="4"/>
        <v>0</v>
      </c>
      <c r="J77" s="59"/>
      <c r="K77" s="59"/>
      <c r="L77" s="62">
        <f t="shared" si="5"/>
        <v>0</v>
      </c>
      <c r="M77" s="59"/>
      <c r="N77" s="59"/>
      <c r="O77" s="62">
        <f t="shared" si="6"/>
        <v>0</v>
      </c>
      <c r="P77" s="59"/>
      <c r="Q77" s="59"/>
      <c r="R77" s="62">
        <f t="shared" si="7"/>
        <v>0</v>
      </c>
      <c r="S77" s="59"/>
      <c r="T77" s="59"/>
      <c r="U77" s="64">
        <f t="shared" si="8"/>
        <v>0</v>
      </c>
      <c r="V77" s="55">
        <f t="shared" si="9"/>
        <v>0</v>
      </c>
      <c r="W77" s="56">
        <f t="shared" si="10"/>
        <v>0</v>
      </c>
      <c r="X77" s="57">
        <f t="shared" si="11"/>
        <v>0</v>
      </c>
      <c r="Y77" s="75"/>
      <c r="Z77" s="59"/>
      <c r="AA77" s="56">
        <f t="shared" si="12"/>
        <v>0</v>
      </c>
      <c r="AB77" s="59"/>
      <c r="AC77" s="59"/>
      <c r="AD77" s="56">
        <f t="shared" si="13"/>
        <v>0</v>
      </c>
      <c r="AE77" s="59"/>
      <c r="AF77" s="59"/>
      <c r="AG77" s="56">
        <f t="shared" si="14"/>
        <v>0</v>
      </c>
      <c r="AH77" s="59"/>
      <c r="AI77" s="59"/>
      <c r="AJ77" s="57">
        <f t="shared" si="15"/>
        <v>0</v>
      </c>
    </row>
    <row r="78" spans="1:36" ht="14.25" x14ac:dyDescent="0.25">
      <c r="A78" s="33">
        <v>58</v>
      </c>
      <c r="B78" s="68" t="s">
        <v>35</v>
      </c>
      <c r="C78" s="67"/>
      <c r="D78" s="55">
        <f t="shared" si="1"/>
        <v>0</v>
      </c>
      <c r="E78" s="56">
        <f t="shared" si="2"/>
        <v>0</v>
      </c>
      <c r="F78" s="57">
        <f t="shared" si="3"/>
        <v>0</v>
      </c>
      <c r="G78" s="71"/>
      <c r="H78" s="59"/>
      <c r="I78" s="62">
        <f t="shared" si="4"/>
        <v>0</v>
      </c>
      <c r="J78" s="59"/>
      <c r="K78" s="59"/>
      <c r="L78" s="62">
        <f t="shared" si="5"/>
        <v>0</v>
      </c>
      <c r="M78" s="59"/>
      <c r="N78" s="59"/>
      <c r="O78" s="62">
        <f t="shared" si="6"/>
        <v>0</v>
      </c>
      <c r="P78" s="59"/>
      <c r="Q78" s="59"/>
      <c r="R78" s="62">
        <f t="shared" si="7"/>
        <v>0</v>
      </c>
      <c r="S78" s="59"/>
      <c r="T78" s="59"/>
      <c r="U78" s="64">
        <f t="shared" si="8"/>
        <v>0</v>
      </c>
      <c r="V78" s="55">
        <f t="shared" si="9"/>
        <v>0</v>
      </c>
      <c r="W78" s="56">
        <f t="shared" si="10"/>
        <v>0</v>
      </c>
      <c r="X78" s="57">
        <f t="shared" si="11"/>
        <v>0</v>
      </c>
      <c r="Y78" s="75"/>
      <c r="Z78" s="59"/>
      <c r="AA78" s="56">
        <f t="shared" si="12"/>
        <v>0</v>
      </c>
      <c r="AB78" s="59"/>
      <c r="AC78" s="59"/>
      <c r="AD78" s="56">
        <f t="shared" si="13"/>
        <v>0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14.25" x14ac:dyDescent="0.25">
      <c r="A79" s="33">
        <v>59</v>
      </c>
      <c r="B79" s="68" t="s">
        <v>35</v>
      </c>
      <c r="C79" s="67"/>
      <c r="D79" s="55">
        <f t="shared" si="1"/>
        <v>0</v>
      </c>
      <c r="E79" s="56">
        <f t="shared" si="2"/>
        <v>0</v>
      </c>
      <c r="F79" s="57">
        <f t="shared" si="3"/>
        <v>0</v>
      </c>
      <c r="G79" s="71"/>
      <c r="H79" s="59"/>
      <c r="I79" s="62">
        <f t="shared" si="4"/>
        <v>0</v>
      </c>
      <c r="J79" s="59"/>
      <c r="K79" s="59"/>
      <c r="L79" s="62">
        <f t="shared" si="5"/>
        <v>0</v>
      </c>
      <c r="M79" s="59"/>
      <c r="N79" s="59"/>
      <c r="O79" s="62">
        <f t="shared" si="6"/>
        <v>0</v>
      </c>
      <c r="P79" s="59"/>
      <c r="Q79" s="59"/>
      <c r="R79" s="62">
        <f t="shared" si="7"/>
        <v>0</v>
      </c>
      <c r="S79" s="59"/>
      <c r="T79" s="59"/>
      <c r="U79" s="64">
        <f t="shared" si="8"/>
        <v>0</v>
      </c>
      <c r="V79" s="55">
        <f t="shared" si="9"/>
        <v>0</v>
      </c>
      <c r="W79" s="56">
        <f t="shared" si="10"/>
        <v>0</v>
      </c>
      <c r="X79" s="57">
        <f t="shared" si="11"/>
        <v>0</v>
      </c>
      <c r="Y79" s="75"/>
      <c r="Z79" s="59"/>
      <c r="AA79" s="56">
        <f t="shared" si="12"/>
        <v>0</v>
      </c>
      <c r="AB79" s="59"/>
      <c r="AC79" s="59"/>
      <c r="AD79" s="56">
        <f t="shared" si="13"/>
        <v>0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 ht="14.25" x14ac:dyDescent="0.25">
      <c r="A80" s="33">
        <v>60</v>
      </c>
      <c r="B80" s="68" t="s">
        <v>35</v>
      </c>
      <c r="C80" s="67"/>
      <c r="D80" s="55">
        <f t="shared" si="1"/>
        <v>0</v>
      </c>
      <c r="E80" s="56">
        <f t="shared" si="2"/>
        <v>0</v>
      </c>
      <c r="F80" s="57">
        <f t="shared" si="3"/>
        <v>0</v>
      </c>
      <c r="G80" s="71"/>
      <c r="H80" s="59"/>
      <c r="I80" s="62">
        <f t="shared" si="4"/>
        <v>0</v>
      </c>
      <c r="J80" s="59"/>
      <c r="K80" s="59"/>
      <c r="L80" s="62">
        <f t="shared" si="5"/>
        <v>0</v>
      </c>
      <c r="M80" s="59"/>
      <c r="N80" s="59"/>
      <c r="O80" s="62">
        <f t="shared" si="6"/>
        <v>0</v>
      </c>
      <c r="P80" s="59"/>
      <c r="Q80" s="59"/>
      <c r="R80" s="62">
        <f t="shared" si="7"/>
        <v>0</v>
      </c>
      <c r="S80" s="59"/>
      <c r="T80" s="59"/>
      <c r="U80" s="64">
        <f t="shared" si="8"/>
        <v>0</v>
      </c>
      <c r="V80" s="55">
        <f t="shared" si="9"/>
        <v>0</v>
      </c>
      <c r="W80" s="56">
        <f t="shared" si="10"/>
        <v>0</v>
      </c>
      <c r="X80" s="57">
        <f t="shared" si="11"/>
        <v>0</v>
      </c>
      <c r="Y80" s="75"/>
      <c r="Z80" s="59"/>
      <c r="AA80" s="56">
        <f t="shared" si="12"/>
        <v>0</v>
      </c>
      <c r="AB80" s="59"/>
      <c r="AC80" s="59"/>
      <c r="AD80" s="56">
        <f t="shared" si="13"/>
        <v>0</v>
      </c>
      <c r="AE80" s="59"/>
      <c r="AF80" s="59"/>
      <c r="AG80" s="56">
        <f t="shared" si="14"/>
        <v>0</v>
      </c>
      <c r="AH80" s="59"/>
      <c r="AI80" s="59"/>
      <c r="AJ80" s="57">
        <f t="shared" si="15"/>
        <v>0</v>
      </c>
    </row>
    <row r="81" spans="1:36" ht="14.25" x14ac:dyDescent="0.25">
      <c r="A81" s="33">
        <v>61</v>
      </c>
      <c r="B81" s="68" t="s">
        <v>35</v>
      </c>
      <c r="C81" s="67"/>
      <c r="D81" s="55">
        <f t="shared" si="1"/>
        <v>0</v>
      </c>
      <c r="E81" s="56">
        <f t="shared" si="2"/>
        <v>0</v>
      </c>
      <c r="F81" s="57">
        <f t="shared" si="3"/>
        <v>0</v>
      </c>
      <c r="G81" s="71"/>
      <c r="H81" s="59"/>
      <c r="I81" s="62">
        <f t="shared" si="4"/>
        <v>0</v>
      </c>
      <c r="J81" s="59"/>
      <c r="K81" s="59"/>
      <c r="L81" s="62">
        <f t="shared" si="5"/>
        <v>0</v>
      </c>
      <c r="M81" s="59"/>
      <c r="N81" s="59"/>
      <c r="O81" s="62">
        <f t="shared" si="6"/>
        <v>0</v>
      </c>
      <c r="P81" s="59"/>
      <c r="Q81" s="59"/>
      <c r="R81" s="62">
        <f t="shared" si="7"/>
        <v>0</v>
      </c>
      <c r="S81" s="59"/>
      <c r="T81" s="59"/>
      <c r="U81" s="64">
        <f t="shared" si="8"/>
        <v>0</v>
      </c>
      <c r="V81" s="55">
        <f t="shared" si="9"/>
        <v>0</v>
      </c>
      <c r="W81" s="56">
        <f t="shared" si="10"/>
        <v>0</v>
      </c>
      <c r="X81" s="57">
        <f t="shared" si="11"/>
        <v>0</v>
      </c>
      <c r="Y81" s="75"/>
      <c r="Z81" s="59"/>
      <c r="AA81" s="56">
        <f t="shared" si="12"/>
        <v>0</v>
      </c>
      <c r="AB81" s="59"/>
      <c r="AC81" s="59"/>
      <c r="AD81" s="56">
        <f t="shared" si="13"/>
        <v>0</v>
      </c>
      <c r="AE81" s="59"/>
      <c r="AF81" s="59"/>
      <c r="AG81" s="56">
        <f t="shared" si="14"/>
        <v>0</v>
      </c>
      <c r="AH81" s="59"/>
      <c r="AI81" s="59"/>
      <c r="AJ81" s="57">
        <f t="shared" si="15"/>
        <v>0</v>
      </c>
    </row>
    <row r="82" spans="1:36" ht="14.25" x14ac:dyDescent="0.25">
      <c r="A82" s="33">
        <v>62</v>
      </c>
      <c r="B82" s="68" t="s">
        <v>35</v>
      </c>
      <c r="C82" s="67"/>
      <c r="D82" s="55">
        <f t="shared" si="1"/>
        <v>0</v>
      </c>
      <c r="E82" s="56">
        <f t="shared" si="2"/>
        <v>0</v>
      </c>
      <c r="F82" s="57">
        <f t="shared" si="3"/>
        <v>0</v>
      </c>
      <c r="G82" s="71"/>
      <c r="H82" s="59"/>
      <c r="I82" s="62">
        <f t="shared" si="4"/>
        <v>0</v>
      </c>
      <c r="J82" s="59"/>
      <c r="K82" s="59"/>
      <c r="L82" s="62">
        <f t="shared" si="5"/>
        <v>0</v>
      </c>
      <c r="M82" s="59"/>
      <c r="N82" s="59"/>
      <c r="O82" s="62">
        <f t="shared" si="6"/>
        <v>0</v>
      </c>
      <c r="P82" s="59"/>
      <c r="Q82" s="59"/>
      <c r="R82" s="62">
        <f t="shared" si="7"/>
        <v>0</v>
      </c>
      <c r="S82" s="59"/>
      <c r="T82" s="59"/>
      <c r="U82" s="64">
        <f t="shared" si="8"/>
        <v>0</v>
      </c>
      <c r="V82" s="55">
        <f t="shared" si="9"/>
        <v>0</v>
      </c>
      <c r="W82" s="56">
        <f t="shared" si="10"/>
        <v>0</v>
      </c>
      <c r="X82" s="57">
        <f t="shared" si="11"/>
        <v>0</v>
      </c>
      <c r="Y82" s="75"/>
      <c r="Z82" s="59"/>
      <c r="AA82" s="56">
        <f t="shared" si="12"/>
        <v>0</v>
      </c>
      <c r="AB82" s="59"/>
      <c r="AC82" s="59"/>
      <c r="AD82" s="56">
        <f t="shared" si="13"/>
        <v>0</v>
      </c>
      <c r="AE82" s="59"/>
      <c r="AF82" s="59"/>
      <c r="AG82" s="56">
        <f t="shared" si="14"/>
        <v>0</v>
      </c>
      <c r="AH82" s="59"/>
      <c r="AI82" s="59"/>
      <c r="AJ82" s="57">
        <f t="shared" si="15"/>
        <v>0</v>
      </c>
    </row>
    <row r="83" spans="1:36" ht="14.25" x14ac:dyDescent="0.25">
      <c r="A83" s="33">
        <v>63</v>
      </c>
      <c r="B83" s="68" t="s">
        <v>35</v>
      </c>
      <c r="C83" s="67"/>
      <c r="D83" s="55">
        <f t="shared" si="1"/>
        <v>0</v>
      </c>
      <c r="E83" s="56">
        <f t="shared" si="2"/>
        <v>0</v>
      </c>
      <c r="F83" s="57">
        <f t="shared" si="3"/>
        <v>0</v>
      </c>
      <c r="G83" s="71"/>
      <c r="H83" s="59"/>
      <c r="I83" s="62">
        <f t="shared" si="4"/>
        <v>0</v>
      </c>
      <c r="J83" s="59"/>
      <c r="K83" s="59"/>
      <c r="L83" s="62">
        <f t="shared" si="5"/>
        <v>0</v>
      </c>
      <c r="M83" s="59"/>
      <c r="N83" s="59"/>
      <c r="O83" s="62">
        <f t="shared" si="6"/>
        <v>0</v>
      </c>
      <c r="P83" s="59"/>
      <c r="Q83" s="59"/>
      <c r="R83" s="62">
        <f t="shared" si="7"/>
        <v>0</v>
      </c>
      <c r="S83" s="59"/>
      <c r="T83" s="59"/>
      <c r="U83" s="64">
        <f t="shared" si="8"/>
        <v>0</v>
      </c>
      <c r="V83" s="55">
        <f t="shared" si="9"/>
        <v>0</v>
      </c>
      <c r="W83" s="56">
        <f t="shared" si="10"/>
        <v>0</v>
      </c>
      <c r="X83" s="57">
        <f t="shared" si="11"/>
        <v>0</v>
      </c>
      <c r="Y83" s="75"/>
      <c r="Z83" s="59"/>
      <c r="AA83" s="56">
        <f t="shared" si="12"/>
        <v>0</v>
      </c>
      <c r="AB83" s="59"/>
      <c r="AC83" s="59"/>
      <c r="AD83" s="56">
        <f t="shared" si="13"/>
        <v>0</v>
      </c>
      <c r="AE83" s="59"/>
      <c r="AF83" s="59"/>
      <c r="AG83" s="56">
        <f t="shared" si="14"/>
        <v>0</v>
      </c>
      <c r="AH83" s="59"/>
      <c r="AI83" s="59"/>
      <c r="AJ83" s="57">
        <f t="shared" si="15"/>
        <v>0</v>
      </c>
    </row>
    <row r="84" spans="1:36" ht="14.25" x14ac:dyDescent="0.25">
      <c r="A84" s="33">
        <v>64</v>
      </c>
      <c r="B84" s="68" t="s">
        <v>35</v>
      </c>
      <c r="C84" s="67"/>
      <c r="D84" s="55">
        <f t="shared" si="1"/>
        <v>0</v>
      </c>
      <c r="E84" s="56">
        <f t="shared" si="2"/>
        <v>0</v>
      </c>
      <c r="F84" s="57">
        <f t="shared" si="3"/>
        <v>0</v>
      </c>
      <c r="G84" s="71"/>
      <c r="H84" s="59"/>
      <c r="I84" s="62">
        <f t="shared" si="4"/>
        <v>0</v>
      </c>
      <c r="J84" s="59"/>
      <c r="K84" s="59"/>
      <c r="L84" s="62">
        <f t="shared" si="5"/>
        <v>0</v>
      </c>
      <c r="M84" s="59"/>
      <c r="N84" s="59"/>
      <c r="O84" s="62">
        <f t="shared" si="6"/>
        <v>0</v>
      </c>
      <c r="P84" s="59"/>
      <c r="Q84" s="59"/>
      <c r="R84" s="62">
        <f t="shared" si="7"/>
        <v>0</v>
      </c>
      <c r="S84" s="59"/>
      <c r="T84" s="59"/>
      <c r="U84" s="64">
        <f t="shared" si="8"/>
        <v>0</v>
      </c>
      <c r="V84" s="55">
        <f t="shared" si="9"/>
        <v>0</v>
      </c>
      <c r="W84" s="56">
        <f t="shared" si="10"/>
        <v>0</v>
      </c>
      <c r="X84" s="57">
        <f t="shared" si="11"/>
        <v>0</v>
      </c>
      <c r="Y84" s="75"/>
      <c r="Z84" s="59"/>
      <c r="AA84" s="56">
        <f t="shared" si="12"/>
        <v>0</v>
      </c>
      <c r="AB84" s="59"/>
      <c r="AC84" s="59"/>
      <c r="AD84" s="56">
        <f t="shared" si="13"/>
        <v>0</v>
      </c>
      <c r="AE84" s="59"/>
      <c r="AF84" s="59"/>
      <c r="AG84" s="56">
        <f t="shared" si="14"/>
        <v>0</v>
      </c>
      <c r="AH84" s="59"/>
      <c r="AI84" s="59"/>
      <c r="AJ84" s="57">
        <f t="shared" si="15"/>
        <v>0</v>
      </c>
    </row>
    <row r="85" spans="1:36" ht="14.25" x14ac:dyDescent="0.25">
      <c r="A85" s="33">
        <v>65</v>
      </c>
      <c r="B85" s="68" t="s">
        <v>35</v>
      </c>
      <c r="C85" s="67"/>
      <c r="D85" s="55">
        <f t="shared" si="1"/>
        <v>0</v>
      </c>
      <c r="E85" s="56">
        <f t="shared" si="2"/>
        <v>0</v>
      </c>
      <c r="F85" s="57">
        <f t="shared" si="3"/>
        <v>0</v>
      </c>
      <c r="G85" s="71"/>
      <c r="H85" s="59"/>
      <c r="I85" s="62">
        <f t="shared" si="4"/>
        <v>0</v>
      </c>
      <c r="J85" s="59"/>
      <c r="K85" s="59"/>
      <c r="L85" s="62">
        <f t="shared" si="5"/>
        <v>0</v>
      </c>
      <c r="M85" s="59"/>
      <c r="N85" s="59"/>
      <c r="O85" s="62">
        <f t="shared" si="6"/>
        <v>0</v>
      </c>
      <c r="P85" s="59"/>
      <c r="Q85" s="59"/>
      <c r="R85" s="62">
        <f t="shared" si="7"/>
        <v>0</v>
      </c>
      <c r="S85" s="59"/>
      <c r="T85" s="59"/>
      <c r="U85" s="64">
        <f t="shared" si="8"/>
        <v>0</v>
      </c>
      <c r="V85" s="55">
        <f t="shared" si="9"/>
        <v>0</v>
      </c>
      <c r="W85" s="56">
        <f t="shared" si="10"/>
        <v>0</v>
      </c>
      <c r="X85" s="57">
        <f t="shared" si="11"/>
        <v>0</v>
      </c>
      <c r="Y85" s="75"/>
      <c r="Z85" s="59"/>
      <c r="AA85" s="56">
        <f t="shared" si="12"/>
        <v>0</v>
      </c>
      <c r="AB85" s="59"/>
      <c r="AC85" s="59"/>
      <c r="AD85" s="56">
        <f t="shared" si="13"/>
        <v>0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 ht="14.25" x14ac:dyDescent="0.25">
      <c r="A86" s="33">
        <v>66</v>
      </c>
      <c r="B86" s="68" t="s">
        <v>35</v>
      </c>
      <c r="C86" s="67"/>
      <c r="D86" s="55">
        <f t="shared" ref="D86:D149" si="16">SUM(G86+J86+M86+P86+S86)</f>
        <v>0</v>
      </c>
      <c r="E86" s="56">
        <f t="shared" ref="E86:E149" si="17">SUM(H86+K86+N86+Q86+T86)</f>
        <v>0</v>
      </c>
      <c r="F86" s="57">
        <f t="shared" ref="F86:F149" si="18">D86-E86</f>
        <v>0</v>
      </c>
      <c r="G86" s="71"/>
      <c r="H86" s="59"/>
      <c r="I86" s="62">
        <f t="shared" ref="I86:I149" si="19">G86-H86</f>
        <v>0</v>
      </c>
      <c r="J86" s="59"/>
      <c r="K86" s="59"/>
      <c r="L86" s="62">
        <f t="shared" ref="L86:L149" si="20">J86-K86</f>
        <v>0</v>
      </c>
      <c r="M86" s="59"/>
      <c r="N86" s="59"/>
      <c r="O86" s="62">
        <f t="shared" ref="O86:O149" si="21">M86-N86</f>
        <v>0</v>
      </c>
      <c r="P86" s="59"/>
      <c r="Q86" s="59"/>
      <c r="R86" s="62">
        <f t="shared" ref="R86:R149" si="22">P86-Q86</f>
        <v>0</v>
      </c>
      <c r="S86" s="59"/>
      <c r="T86" s="59"/>
      <c r="U86" s="64">
        <f t="shared" ref="U86:U149" si="23">S86-T86</f>
        <v>0</v>
      </c>
      <c r="V86" s="55">
        <f t="shared" ref="V86:V149" si="24">SUM(Y86+AB86+AE86+AH86)</f>
        <v>0</v>
      </c>
      <c r="W86" s="56">
        <f t="shared" ref="W86:W149" si="25">SUM(Z86+AC86+AF86+AI86)</f>
        <v>0</v>
      </c>
      <c r="X86" s="57">
        <f t="shared" ref="X86:X149" si="26">V86-W86</f>
        <v>0</v>
      </c>
      <c r="Y86" s="75"/>
      <c r="Z86" s="59"/>
      <c r="AA86" s="56">
        <f t="shared" ref="AA86:AA149" si="27">Y86-Z86</f>
        <v>0</v>
      </c>
      <c r="AB86" s="59"/>
      <c r="AC86" s="59"/>
      <c r="AD86" s="56">
        <f t="shared" ref="AD86:AD149" si="28">AB86-AC86</f>
        <v>0</v>
      </c>
      <c r="AE86" s="59"/>
      <c r="AF86" s="59"/>
      <c r="AG86" s="56">
        <f t="shared" ref="AG86:AG149" si="29">AE86-AF86</f>
        <v>0</v>
      </c>
      <c r="AH86" s="59"/>
      <c r="AI86" s="59"/>
      <c r="AJ86" s="57">
        <f t="shared" ref="AJ86:AJ149" si="30">AH86-AI86</f>
        <v>0</v>
      </c>
    </row>
    <row r="87" spans="1:36" ht="14.25" x14ac:dyDescent="0.25">
      <c r="A87" s="33">
        <v>67</v>
      </c>
      <c r="B87" s="68" t="s">
        <v>35</v>
      </c>
      <c r="C87" s="67"/>
      <c r="D87" s="55">
        <f t="shared" si="16"/>
        <v>0</v>
      </c>
      <c r="E87" s="56">
        <f t="shared" si="17"/>
        <v>0</v>
      </c>
      <c r="F87" s="57">
        <f t="shared" si="18"/>
        <v>0</v>
      </c>
      <c r="G87" s="71"/>
      <c r="H87" s="59"/>
      <c r="I87" s="62">
        <f t="shared" si="19"/>
        <v>0</v>
      </c>
      <c r="J87" s="59"/>
      <c r="K87" s="59"/>
      <c r="L87" s="62">
        <f t="shared" si="20"/>
        <v>0</v>
      </c>
      <c r="M87" s="59"/>
      <c r="N87" s="59"/>
      <c r="O87" s="62">
        <f t="shared" si="21"/>
        <v>0</v>
      </c>
      <c r="P87" s="59"/>
      <c r="Q87" s="59"/>
      <c r="R87" s="62">
        <f t="shared" si="22"/>
        <v>0</v>
      </c>
      <c r="S87" s="59"/>
      <c r="T87" s="59"/>
      <c r="U87" s="64">
        <f t="shared" si="23"/>
        <v>0</v>
      </c>
      <c r="V87" s="55">
        <f t="shared" si="24"/>
        <v>0</v>
      </c>
      <c r="W87" s="56">
        <f t="shared" si="25"/>
        <v>0</v>
      </c>
      <c r="X87" s="57">
        <f t="shared" si="26"/>
        <v>0</v>
      </c>
      <c r="Y87" s="75"/>
      <c r="Z87" s="59"/>
      <c r="AA87" s="56">
        <f t="shared" si="27"/>
        <v>0</v>
      </c>
      <c r="AB87" s="59"/>
      <c r="AC87" s="59"/>
      <c r="AD87" s="56">
        <f t="shared" si="28"/>
        <v>0</v>
      </c>
      <c r="AE87" s="59"/>
      <c r="AF87" s="59"/>
      <c r="AG87" s="56">
        <f t="shared" si="29"/>
        <v>0</v>
      </c>
      <c r="AH87" s="59"/>
      <c r="AI87" s="59"/>
      <c r="AJ87" s="57">
        <f t="shared" si="30"/>
        <v>0</v>
      </c>
    </row>
    <row r="88" spans="1:36" ht="14.25" x14ac:dyDescent="0.25">
      <c r="A88" s="33">
        <v>68</v>
      </c>
      <c r="B88" s="68" t="s">
        <v>35</v>
      </c>
      <c r="C88" s="67"/>
      <c r="D88" s="55">
        <f t="shared" si="16"/>
        <v>0</v>
      </c>
      <c r="E88" s="56">
        <f t="shared" si="17"/>
        <v>0</v>
      </c>
      <c r="F88" s="57">
        <f t="shared" si="18"/>
        <v>0</v>
      </c>
      <c r="G88" s="71"/>
      <c r="H88" s="59"/>
      <c r="I88" s="62">
        <f t="shared" si="19"/>
        <v>0</v>
      </c>
      <c r="J88" s="59"/>
      <c r="K88" s="59"/>
      <c r="L88" s="62">
        <f t="shared" si="20"/>
        <v>0</v>
      </c>
      <c r="M88" s="59"/>
      <c r="N88" s="59"/>
      <c r="O88" s="62">
        <f t="shared" si="21"/>
        <v>0</v>
      </c>
      <c r="P88" s="59"/>
      <c r="Q88" s="59"/>
      <c r="R88" s="62">
        <f t="shared" si="22"/>
        <v>0</v>
      </c>
      <c r="S88" s="59"/>
      <c r="T88" s="59"/>
      <c r="U88" s="64">
        <f t="shared" si="23"/>
        <v>0</v>
      </c>
      <c r="V88" s="55">
        <f t="shared" si="24"/>
        <v>0</v>
      </c>
      <c r="W88" s="56">
        <f t="shared" si="25"/>
        <v>0</v>
      </c>
      <c r="X88" s="57">
        <f t="shared" si="26"/>
        <v>0</v>
      </c>
      <c r="Y88" s="75"/>
      <c r="Z88" s="59"/>
      <c r="AA88" s="56">
        <f t="shared" si="27"/>
        <v>0</v>
      </c>
      <c r="AB88" s="59"/>
      <c r="AC88" s="59"/>
      <c r="AD88" s="56">
        <f t="shared" si="28"/>
        <v>0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14.25" x14ac:dyDescent="0.25">
      <c r="A89" s="33">
        <v>69</v>
      </c>
      <c r="B89" s="68" t="s">
        <v>35</v>
      </c>
      <c r="C89" s="67"/>
      <c r="D89" s="55">
        <f t="shared" si="16"/>
        <v>0</v>
      </c>
      <c r="E89" s="56">
        <f t="shared" si="17"/>
        <v>0</v>
      </c>
      <c r="F89" s="57">
        <f t="shared" si="18"/>
        <v>0</v>
      </c>
      <c r="G89" s="71"/>
      <c r="H89" s="59"/>
      <c r="I89" s="62">
        <f t="shared" si="19"/>
        <v>0</v>
      </c>
      <c r="J89" s="59"/>
      <c r="K89" s="59"/>
      <c r="L89" s="62">
        <f t="shared" si="20"/>
        <v>0</v>
      </c>
      <c r="M89" s="59"/>
      <c r="N89" s="59"/>
      <c r="O89" s="62">
        <f t="shared" si="21"/>
        <v>0</v>
      </c>
      <c r="P89" s="59"/>
      <c r="Q89" s="59"/>
      <c r="R89" s="62">
        <f t="shared" si="22"/>
        <v>0</v>
      </c>
      <c r="S89" s="59"/>
      <c r="T89" s="59"/>
      <c r="U89" s="64">
        <f t="shared" si="23"/>
        <v>0</v>
      </c>
      <c r="V89" s="55">
        <f t="shared" si="24"/>
        <v>0</v>
      </c>
      <c r="W89" s="56">
        <f t="shared" si="25"/>
        <v>0</v>
      </c>
      <c r="X89" s="57">
        <f t="shared" si="26"/>
        <v>0</v>
      </c>
      <c r="Y89" s="75"/>
      <c r="Z89" s="59"/>
      <c r="AA89" s="56">
        <f t="shared" si="27"/>
        <v>0</v>
      </c>
      <c r="AB89" s="59"/>
      <c r="AC89" s="59"/>
      <c r="AD89" s="56">
        <f t="shared" si="28"/>
        <v>0</v>
      </c>
      <c r="AE89" s="59"/>
      <c r="AF89" s="59"/>
      <c r="AG89" s="56">
        <f t="shared" si="29"/>
        <v>0</v>
      </c>
      <c r="AH89" s="59"/>
      <c r="AI89" s="59"/>
      <c r="AJ89" s="57">
        <f t="shared" si="30"/>
        <v>0</v>
      </c>
    </row>
    <row r="90" spans="1:36" ht="14.25" x14ac:dyDescent="0.25">
      <c r="A90" s="33">
        <v>70</v>
      </c>
      <c r="B90" s="68" t="s">
        <v>35</v>
      </c>
      <c r="C90" s="67"/>
      <c r="D90" s="55">
        <f t="shared" si="16"/>
        <v>0</v>
      </c>
      <c r="E90" s="56">
        <f t="shared" si="17"/>
        <v>0</v>
      </c>
      <c r="F90" s="57">
        <f t="shared" si="18"/>
        <v>0</v>
      </c>
      <c r="G90" s="71"/>
      <c r="H90" s="59"/>
      <c r="I90" s="62">
        <f t="shared" si="19"/>
        <v>0</v>
      </c>
      <c r="J90" s="59"/>
      <c r="K90" s="59"/>
      <c r="L90" s="62">
        <f t="shared" si="20"/>
        <v>0</v>
      </c>
      <c r="M90" s="59"/>
      <c r="N90" s="59"/>
      <c r="O90" s="62">
        <f t="shared" si="21"/>
        <v>0</v>
      </c>
      <c r="P90" s="59"/>
      <c r="Q90" s="59"/>
      <c r="R90" s="62">
        <f t="shared" si="22"/>
        <v>0</v>
      </c>
      <c r="S90" s="59"/>
      <c r="T90" s="59"/>
      <c r="U90" s="64">
        <f t="shared" si="23"/>
        <v>0</v>
      </c>
      <c r="V90" s="55">
        <f t="shared" si="24"/>
        <v>0</v>
      </c>
      <c r="W90" s="56">
        <f t="shared" si="25"/>
        <v>0</v>
      </c>
      <c r="X90" s="57">
        <f t="shared" si="26"/>
        <v>0</v>
      </c>
      <c r="Y90" s="75"/>
      <c r="Z90" s="59"/>
      <c r="AA90" s="56">
        <f t="shared" si="27"/>
        <v>0</v>
      </c>
      <c r="AB90" s="59"/>
      <c r="AC90" s="59"/>
      <c r="AD90" s="56">
        <f t="shared" si="28"/>
        <v>0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14.25" x14ac:dyDescent="0.25">
      <c r="A91" s="33">
        <v>71</v>
      </c>
      <c r="B91" s="68" t="s">
        <v>35</v>
      </c>
      <c r="C91" s="67"/>
      <c r="D91" s="55">
        <f t="shared" si="16"/>
        <v>0</v>
      </c>
      <c r="E91" s="56">
        <f t="shared" si="17"/>
        <v>0</v>
      </c>
      <c r="F91" s="57">
        <f t="shared" si="18"/>
        <v>0</v>
      </c>
      <c r="G91" s="71"/>
      <c r="H91" s="59"/>
      <c r="I91" s="62">
        <f t="shared" si="19"/>
        <v>0</v>
      </c>
      <c r="J91" s="59"/>
      <c r="K91" s="59"/>
      <c r="L91" s="62">
        <f t="shared" si="20"/>
        <v>0</v>
      </c>
      <c r="M91" s="59"/>
      <c r="N91" s="59"/>
      <c r="O91" s="62">
        <f t="shared" si="21"/>
        <v>0</v>
      </c>
      <c r="P91" s="59"/>
      <c r="Q91" s="59"/>
      <c r="R91" s="62">
        <f t="shared" si="22"/>
        <v>0</v>
      </c>
      <c r="S91" s="59"/>
      <c r="T91" s="59"/>
      <c r="U91" s="64">
        <f t="shared" si="23"/>
        <v>0</v>
      </c>
      <c r="V91" s="55">
        <f t="shared" si="24"/>
        <v>0</v>
      </c>
      <c r="W91" s="56">
        <f t="shared" si="25"/>
        <v>0</v>
      </c>
      <c r="X91" s="57">
        <f t="shared" si="26"/>
        <v>0</v>
      </c>
      <c r="Y91" s="75"/>
      <c r="Z91" s="59"/>
      <c r="AA91" s="56">
        <f t="shared" si="27"/>
        <v>0</v>
      </c>
      <c r="AB91" s="59"/>
      <c r="AC91" s="59"/>
      <c r="AD91" s="56">
        <f t="shared" si="28"/>
        <v>0</v>
      </c>
      <c r="AE91" s="59"/>
      <c r="AF91" s="59"/>
      <c r="AG91" s="56">
        <f t="shared" si="29"/>
        <v>0</v>
      </c>
      <c r="AH91" s="59"/>
      <c r="AI91" s="59"/>
      <c r="AJ91" s="57">
        <f t="shared" si="30"/>
        <v>0</v>
      </c>
    </row>
    <row r="92" spans="1:36" ht="14.25" x14ac:dyDescent="0.25">
      <c r="A92" s="33">
        <v>72</v>
      </c>
      <c r="B92" s="68" t="s">
        <v>35</v>
      </c>
      <c r="C92" s="67"/>
      <c r="D92" s="55">
        <f t="shared" si="16"/>
        <v>0</v>
      </c>
      <c r="E92" s="56">
        <f t="shared" si="17"/>
        <v>0</v>
      </c>
      <c r="F92" s="57">
        <f t="shared" si="18"/>
        <v>0</v>
      </c>
      <c r="G92" s="71"/>
      <c r="H92" s="59"/>
      <c r="I92" s="62">
        <f t="shared" si="19"/>
        <v>0</v>
      </c>
      <c r="J92" s="59"/>
      <c r="K92" s="59"/>
      <c r="L92" s="62">
        <f t="shared" si="20"/>
        <v>0</v>
      </c>
      <c r="M92" s="59"/>
      <c r="N92" s="59"/>
      <c r="O92" s="62">
        <f t="shared" si="21"/>
        <v>0</v>
      </c>
      <c r="P92" s="59"/>
      <c r="Q92" s="59"/>
      <c r="R92" s="62">
        <f t="shared" si="22"/>
        <v>0</v>
      </c>
      <c r="S92" s="59"/>
      <c r="T92" s="59"/>
      <c r="U92" s="64">
        <f t="shared" si="23"/>
        <v>0</v>
      </c>
      <c r="V92" s="55">
        <f t="shared" si="24"/>
        <v>0</v>
      </c>
      <c r="W92" s="56">
        <f t="shared" si="25"/>
        <v>0</v>
      </c>
      <c r="X92" s="57">
        <f t="shared" si="26"/>
        <v>0</v>
      </c>
      <c r="Y92" s="75"/>
      <c r="Z92" s="59"/>
      <c r="AA92" s="56">
        <f t="shared" si="27"/>
        <v>0</v>
      </c>
      <c r="AB92" s="59"/>
      <c r="AC92" s="59"/>
      <c r="AD92" s="56">
        <f t="shared" si="28"/>
        <v>0</v>
      </c>
      <c r="AE92" s="59"/>
      <c r="AF92" s="59"/>
      <c r="AG92" s="56">
        <f t="shared" si="29"/>
        <v>0</v>
      </c>
      <c r="AH92" s="59"/>
      <c r="AI92" s="59"/>
      <c r="AJ92" s="57">
        <f t="shared" si="30"/>
        <v>0</v>
      </c>
    </row>
    <row r="93" spans="1:36" ht="14.25" x14ac:dyDescent="0.25">
      <c r="A93" s="33">
        <v>73</v>
      </c>
      <c r="B93" s="68" t="s">
        <v>35</v>
      </c>
      <c r="C93" s="67"/>
      <c r="D93" s="55">
        <f t="shared" si="16"/>
        <v>0</v>
      </c>
      <c r="E93" s="56">
        <f t="shared" si="17"/>
        <v>0</v>
      </c>
      <c r="F93" s="57">
        <f t="shared" si="18"/>
        <v>0</v>
      </c>
      <c r="G93" s="71"/>
      <c r="H93" s="59"/>
      <c r="I93" s="62">
        <f t="shared" si="19"/>
        <v>0</v>
      </c>
      <c r="J93" s="59"/>
      <c r="K93" s="59"/>
      <c r="L93" s="62">
        <f t="shared" si="20"/>
        <v>0</v>
      </c>
      <c r="M93" s="59"/>
      <c r="N93" s="59"/>
      <c r="O93" s="62">
        <f t="shared" si="21"/>
        <v>0</v>
      </c>
      <c r="P93" s="59"/>
      <c r="Q93" s="59"/>
      <c r="R93" s="62">
        <f t="shared" si="22"/>
        <v>0</v>
      </c>
      <c r="S93" s="59"/>
      <c r="T93" s="59"/>
      <c r="U93" s="64">
        <f t="shared" si="23"/>
        <v>0</v>
      </c>
      <c r="V93" s="55">
        <f t="shared" si="24"/>
        <v>0</v>
      </c>
      <c r="W93" s="56">
        <f t="shared" si="25"/>
        <v>0</v>
      </c>
      <c r="X93" s="57">
        <f t="shared" si="26"/>
        <v>0</v>
      </c>
      <c r="Y93" s="75"/>
      <c r="Z93" s="59"/>
      <c r="AA93" s="56">
        <f t="shared" si="27"/>
        <v>0</v>
      </c>
      <c r="AB93" s="59"/>
      <c r="AC93" s="59"/>
      <c r="AD93" s="56">
        <f t="shared" si="28"/>
        <v>0</v>
      </c>
      <c r="AE93" s="59"/>
      <c r="AF93" s="59"/>
      <c r="AG93" s="56">
        <f t="shared" si="29"/>
        <v>0</v>
      </c>
      <c r="AH93" s="59"/>
      <c r="AI93" s="59"/>
      <c r="AJ93" s="57">
        <f t="shared" si="30"/>
        <v>0</v>
      </c>
    </row>
    <row r="94" spans="1:36" ht="14.25" x14ac:dyDescent="0.25">
      <c r="A94" s="33">
        <v>74</v>
      </c>
      <c r="B94" s="68" t="s">
        <v>35</v>
      </c>
      <c r="C94" s="67"/>
      <c r="D94" s="55">
        <f t="shared" si="16"/>
        <v>0</v>
      </c>
      <c r="E94" s="56">
        <f t="shared" si="17"/>
        <v>0</v>
      </c>
      <c r="F94" s="57">
        <f t="shared" si="18"/>
        <v>0</v>
      </c>
      <c r="G94" s="71"/>
      <c r="H94" s="59"/>
      <c r="I94" s="62">
        <f t="shared" si="19"/>
        <v>0</v>
      </c>
      <c r="J94" s="59"/>
      <c r="K94" s="59"/>
      <c r="L94" s="62">
        <f t="shared" si="20"/>
        <v>0</v>
      </c>
      <c r="M94" s="59"/>
      <c r="N94" s="59"/>
      <c r="O94" s="62">
        <f t="shared" si="21"/>
        <v>0</v>
      </c>
      <c r="P94" s="59"/>
      <c r="Q94" s="59"/>
      <c r="R94" s="62">
        <f t="shared" si="22"/>
        <v>0</v>
      </c>
      <c r="S94" s="59"/>
      <c r="T94" s="59"/>
      <c r="U94" s="64">
        <f t="shared" si="23"/>
        <v>0</v>
      </c>
      <c r="V94" s="55">
        <f t="shared" si="24"/>
        <v>0</v>
      </c>
      <c r="W94" s="56">
        <f t="shared" si="25"/>
        <v>0</v>
      </c>
      <c r="X94" s="57">
        <f t="shared" si="26"/>
        <v>0</v>
      </c>
      <c r="Y94" s="75"/>
      <c r="Z94" s="59"/>
      <c r="AA94" s="56">
        <f t="shared" si="27"/>
        <v>0</v>
      </c>
      <c r="AB94" s="59"/>
      <c r="AC94" s="59"/>
      <c r="AD94" s="56">
        <f t="shared" si="28"/>
        <v>0</v>
      </c>
      <c r="AE94" s="59"/>
      <c r="AF94" s="59"/>
      <c r="AG94" s="56">
        <f t="shared" si="29"/>
        <v>0</v>
      </c>
      <c r="AH94" s="59"/>
      <c r="AI94" s="59"/>
      <c r="AJ94" s="57">
        <f t="shared" si="30"/>
        <v>0</v>
      </c>
    </row>
    <row r="95" spans="1:36" ht="14.25" x14ac:dyDescent="0.25">
      <c r="A95" s="33">
        <v>75</v>
      </c>
      <c r="B95" s="68" t="s">
        <v>35</v>
      </c>
      <c r="C95" s="67"/>
      <c r="D95" s="55">
        <f t="shared" si="16"/>
        <v>0</v>
      </c>
      <c r="E95" s="56">
        <f t="shared" si="17"/>
        <v>0</v>
      </c>
      <c r="F95" s="57">
        <f t="shared" si="18"/>
        <v>0</v>
      </c>
      <c r="G95" s="71"/>
      <c r="H95" s="59"/>
      <c r="I95" s="62">
        <f t="shared" si="19"/>
        <v>0</v>
      </c>
      <c r="J95" s="59"/>
      <c r="K95" s="59"/>
      <c r="L95" s="62">
        <f t="shared" si="20"/>
        <v>0</v>
      </c>
      <c r="M95" s="59"/>
      <c r="N95" s="59"/>
      <c r="O95" s="62">
        <f t="shared" si="21"/>
        <v>0</v>
      </c>
      <c r="P95" s="59"/>
      <c r="Q95" s="59"/>
      <c r="R95" s="62">
        <f t="shared" si="22"/>
        <v>0</v>
      </c>
      <c r="S95" s="59"/>
      <c r="T95" s="59"/>
      <c r="U95" s="64">
        <f t="shared" si="23"/>
        <v>0</v>
      </c>
      <c r="V95" s="55">
        <f t="shared" si="24"/>
        <v>0</v>
      </c>
      <c r="W95" s="56">
        <f t="shared" si="25"/>
        <v>0</v>
      </c>
      <c r="X95" s="57">
        <f t="shared" si="26"/>
        <v>0</v>
      </c>
      <c r="Y95" s="75"/>
      <c r="Z95" s="59"/>
      <c r="AA95" s="56">
        <f t="shared" si="27"/>
        <v>0</v>
      </c>
      <c r="AB95" s="59"/>
      <c r="AC95" s="59"/>
      <c r="AD95" s="56">
        <f t="shared" si="28"/>
        <v>0</v>
      </c>
      <c r="AE95" s="59"/>
      <c r="AF95" s="59"/>
      <c r="AG95" s="56">
        <f t="shared" si="29"/>
        <v>0</v>
      </c>
      <c r="AH95" s="59"/>
      <c r="AI95" s="59"/>
      <c r="AJ95" s="57">
        <f t="shared" si="30"/>
        <v>0</v>
      </c>
    </row>
    <row r="96" spans="1:36" ht="14.25" x14ac:dyDescent="0.25">
      <c r="A96" s="33">
        <v>76</v>
      </c>
      <c r="B96" s="68" t="s">
        <v>35</v>
      </c>
      <c r="C96" s="67"/>
      <c r="D96" s="55">
        <f t="shared" si="16"/>
        <v>0</v>
      </c>
      <c r="E96" s="56">
        <f t="shared" si="17"/>
        <v>0</v>
      </c>
      <c r="F96" s="57">
        <f t="shared" si="18"/>
        <v>0</v>
      </c>
      <c r="G96" s="71"/>
      <c r="H96" s="59"/>
      <c r="I96" s="62">
        <f t="shared" si="19"/>
        <v>0</v>
      </c>
      <c r="J96" s="59"/>
      <c r="K96" s="59"/>
      <c r="L96" s="62">
        <f t="shared" si="20"/>
        <v>0</v>
      </c>
      <c r="M96" s="59"/>
      <c r="N96" s="59"/>
      <c r="O96" s="62">
        <f t="shared" si="21"/>
        <v>0</v>
      </c>
      <c r="P96" s="59"/>
      <c r="Q96" s="59"/>
      <c r="R96" s="62">
        <f t="shared" si="22"/>
        <v>0</v>
      </c>
      <c r="S96" s="59"/>
      <c r="T96" s="59"/>
      <c r="U96" s="64">
        <f t="shared" si="23"/>
        <v>0</v>
      </c>
      <c r="V96" s="55">
        <f t="shared" si="24"/>
        <v>0</v>
      </c>
      <c r="W96" s="56">
        <f t="shared" si="25"/>
        <v>0</v>
      </c>
      <c r="X96" s="57">
        <f t="shared" si="26"/>
        <v>0</v>
      </c>
      <c r="Y96" s="75"/>
      <c r="Z96" s="59"/>
      <c r="AA96" s="56">
        <f t="shared" si="27"/>
        <v>0</v>
      </c>
      <c r="AB96" s="59"/>
      <c r="AC96" s="59"/>
      <c r="AD96" s="56">
        <f t="shared" si="28"/>
        <v>0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14.25" x14ac:dyDescent="0.25">
      <c r="A97" s="33">
        <v>77</v>
      </c>
      <c r="B97" s="68" t="s">
        <v>35</v>
      </c>
      <c r="C97" s="67"/>
      <c r="D97" s="55">
        <f t="shared" si="16"/>
        <v>0</v>
      </c>
      <c r="E97" s="56">
        <f t="shared" si="17"/>
        <v>0</v>
      </c>
      <c r="F97" s="57">
        <f t="shared" si="18"/>
        <v>0</v>
      </c>
      <c r="G97" s="71"/>
      <c r="H97" s="59"/>
      <c r="I97" s="62">
        <f t="shared" si="19"/>
        <v>0</v>
      </c>
      <c r="J97" s="59"/>
      <c r="K97" s="59"/>
      <c r="L97" s="62">
        <f t="shared" si="20"/>
        <v>0</v>
      </c>
      <c r="M97" s="59"/>
      <c r="N97" s="59"/>
      <c r="O97" s="62">
        <f t="shared" si="21"/>
        <v>0</v>
      </c>
      <c r="P97" s="59"/>
      <c r="Q97" s="59"/>
      <c r="R97" s="62">
        <f t="shared" si="22"/>
        <v>0</v>
      </c>
      <c r="S97" s="59"/>
      <c r="T97" s="59"/>
      <c r="U97" s="64">
        <f t="shared" si="23"/>
        <v>0</v>
      </c>
      <c r="V97" s="55">
        <f t="shared" si="24"/>
        <v>0</v>
      </c>
      <c r="W97" s="56">
        <f t="shared" si="25"/>
        <v>0</v>
      </c>
      <c r="X97" s="57">
        <f t="shared" si="26"/>
        <v>0</v>
      </c>
      <c r="Y97" s="75"/>
      <c r="Z97" s="59"/>
      <c r="AA97" s="56">
        <f t="shared" si="27"/>
        <v>0</v>
      </c>
      <c r="AB97" s="59"/>
      <c r="AC97" s="59"/>
      <c r="AD97" s="56">
        <f t="shared" si="28"/>
        <v>0</v>
      </c>
      <c r="AE97" s="59"/>
      <c r="AF97" s="59"/>
      <c r="AG97" s="56">
        <f t="shared" si="29"/>
        <v>0</v>
      </c>
      <c r="AH97" s="59"/>
      <c r="AI97" s="59"/>
      <c r="AJ97" s="57">
        <f t="shared" si="30"/>
        <v>0</v>
      </c>
    </row>
    <row r="98" spans="1:36" ht="14.25" x14ac:dyDescent="0.25">
      <c r="A98" s="33">
        <v>78</v>
      </c>
      <c r="B98" s="68" t="s">
        <v>35</v>
      </c>
      <c r="C98" s="67"/>
      <c r="D98" s="55">
        <f t="shared" si="16"/>
        <v>0</v>
      </c>
      <c r="E98" s="56">
        <f t="shared" si="17"/>
        <v>0</v>
      </c>
      <c r="F98" s="57">
        <f t="shared" si="18"/>
        <v>0</v>
      </c>
      <c r="G98" s="71"/>
      <c r="H98" s="59"/>
      <c r="I98" s="62">
        <f t="shared" si="19"/>
        <v>0</v>
      </c>
      <c r="J98" s="59"/>
      <c r="K98" s="59"/>
      <c r="L98" s="62">
        <f t="shared" si="20"/>
        <v>0</v>
      </c>
      <c r="M98" s="59"/>
      <c r="N98" s="59"/>
      <c r="O98" s="62">
        <f t="shared" si="21"/>
        <v>0</v>
      </c>
      <c r="P98" s="59"/>
      <c r="Q98" s="59"/>
      <c r="R98" s="62">
        <f t="shared" si="22"/>
        <v>0</v>
      </c>
      <c r="S98" s="59"/>
      <c r="T98" s="59"/>
      <c r="U98" s="64">
        <f t="shared" si="23"/>
        <v>0</v>
      </c>
      <c r="V98" s="55">
        <f t="shared" si="24"/>
        <v>0</v>
      </c>
      <c r="W98" s="56">
        <f t="shared" si="25"/>
        <v>0</v>
      </c>
      <c r="X98" s="57">
        <f t="shared" si="26"/>
        <v>0</v>
      </c>
      <c r="Y98" s="75"/>
      <c r="Z98" s="59"/>
      <c r="AA98" s="56">
        <f t="shared" si="27"/>
        <v>0</v>
      </c>
      <c r="AB98" s="59"/>
      <c r="AC98" s="59"/>
      <c r="AD98" s="56">
        <f t="shared" si="28"/>
        <v>0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 ht="14.25" x14ac:dyDescent="0.25">
      <c r="A99" s="33">
        <v>79</v>
      </c>
      <c r="B99" s="68" t="s">
        <v>35</v>
      </c>
      <c r="C99" s="67"/>
      <c r="D99" s="55">
        <f t="shared" si="16"/>
        <v>0</v>
      </c>
      <c r="E99" s="56">
        <f t="shared" si="17"/>
        <v>0</v>
      </c>
      <c r="F99" s="57">
        <f t="shared" si="18"/>
        <v>0</v>
      </c>
      <c r="G99" s="71"/>
      <c r="H99" s="59"/>
      <c r="I99" s="62">
        <f t="shared" si="19"/>
        <v>0</v>
      </c>
      <c r="J99" s="59"/>
      <c r="K99" s="59"/>
      <c r="L99" s="62">
        <f t="shared" si="20"/>
        <v>0</v>
      </c>
      <c r="M99" s="59"/>
      <c r="N99" s="59"/>
      <c r="O99" s="62">
        <f t="shared" si="21"/>
        <v>0</v>
      </c>
      <c r="P99" s="59"/>
      <c r="Q99" s="59"/>
      <c r="R99" s="62">
        <f t="shared" si="22"/>
        <v>0</v>
      </c>
      <c r="S99" s="59"/>
      <c r="T99" s="59"/>
      <c r="U99" s="64">
        <f t="shared" si="23"/>
        <v>0</v>
      </c>
      <c r="V99" s="55">
        <f t="shared" si="24"/>
        <v>0</v>
      </c>
      <c r="W99" s="56">
        <f t="shared" si="25"/>
        <v>0</v>
      </c>
      <c r="X99" s="57">
        <f t="shared" si="26"/>
        <v>0</v>
      </c>
      <c r="Y99" s="75"/>
      <c r="Z99" s="59"/>
      <c r="AA99" s="56">
        <f t="shared" si="27"/>
        <v>0</v>
      </c>
      <c r="AB99" s="59"/>
      <c r="AC99" s="59"/>
      <c r="AD99" s="56">
        <f t="shared" si="28"/>
        <v>0</v>
      </c>
      <c r="AE99" s="59"/>
      <c r="AF99" s="59"/>
      <c r="AG99" s="56">
        <f t="shared" si="29"/>
        <v>0</v>
      </c>
      <c r="AH99" s="59"/>
      <c r="AI99" s="59"/>
      <c r="AJ99" s="57">
        <f t="shared" si="30"/>
        <v>0</v>
      </c>
    </row>
    <row r="100" spans="1:36" ht="14.25" x14ac:dyDescent="0.25">
      <c r="A100" s="33">
        <v>80</v>
      </c>
      <c r="B100" s="68" t="s">
        <v>35</v>
      </c>
      <c r="C100" s="67"/>
      <c r="D100" s="55">
        <f t="shared" si="16"/>
        <v>0</v>
      </c>
      <c r="E100" s="56">
        <f t="shared" si="17"/>
        <v>0</v>
      </c>
      <c r="F100" s="57">
        <f t="shared" si="18"/>
        <v>0</v>
      </c>
      <c r="G100" s="71"/>
      <c r="H100" s="59"/>
      <c r="I100" s="62">
        <f t="shared" si="19"/>
        <v>0</v>
      </c>
      <c r="J100" s="59"/>
      <c r="K100" s="59"/>
      <c r="L100" s="62">
        <f t="shared" si="20"/>
        <v>0</v>
      </c>
      <c r="M100" s="59"/>
      <c r="N100" s="59"/>
      <c r="O100" s="62">
        <f t="shared" si="21"/>
        <v>0</v>
      </c>
      <c r="P100" s="59"/>
      <c r="Q100" s="59"/>
      <c r="R100" s="62">
        <f t="shared" si="22"/>
        <v>0</v>
      </c>
      <c r="S100" s="59"/>
      <c r="T100" s="59"/>
      <c r="U100" s="64">
        <f t="shared" si="23"/>
        <v>0</v>
      </c>
      <c r="V100" s="55">
        <f t="shared" si="24"/>
        <v>0</v>
      </c>
      <c r="W100" s="56">
        <f t="shared" si="25"/>
        <v>0</v>
      </c>
      <c r="X100" s="57">
        <f t="shared" si="26"/>
        <v>0</v>
      </c>
      <c r="Y100" s="75"/>
      <c r="Z100" s="59"/>
      <c r="AA100" s="56">
        <f t="shared" si="27"/>
        <v>0</v>
      </c>
      <c r="AB100" s="59"/>
      <c r="AC100" s="59"/>
      <c r="AD100" s="56">
        <f t="shared" si="28"/>
        <v>0</v>
      </c>
      <c r="AE100" s="59"/>
      <c r="AF100" s="59"/>
      <c r="AG100" s="56">
        <f t="shared" si="29"/>
        <v>0</v>
      </c>
      <c r="AH100" s="59"/>
      <c r="AI100" s="59"/>
      <c r="AJ100" s="57">
        <f t="shared" si="30"/>
        <v>0</v>
      </c>
    </row>
    <row r="101" spans="1:36" ht="14.25" x14ac:dyDescent="0.25">
      <c r="A101" s="33">
        <v>81</v>
      </c>
      <c r="B101" s="68" t="s">
        <v>35</v>
      </c>
      <c r="C101" s="67"/>
      <c r="D101" s="55">
        <f t="shared" si="16"/>
        <v>0</v>
      </c>
      <c r="E101" s="56">
        <f t="shared" si="17"/>
        <v>0</v>
      </c>
      <c r="F101" s="57">
        <f t="shared" si="18"/>
        <v>0</v>
      </c>
      <c r="G101" s="71"/>
      <c r="H101" s="59"/>
      <c r="I101" s="62">
        <f t="shared" si="19"/>
        <v>0</v>
      </c>
      <c r="J101" s="59"/>
      <c r="K101" s="59"/>
      <c r="L101" s="62">
        <f t="shared" si="20"/>
        <v>0</v>
      </c>
      <c r="M101" s="59"/>
      <c r="N101" s="59"/>
      <c r="O101" s="62">
        <f t="shared" si="21"/>
        <v>0</v>
      </c>
      <c r="P101" s="59"/>
      <c r="Q101" s="59"/>
      <c r="R101" s="62">
        <f t="shared" si="22"/>
        <v>0</v>
      </c>
      <c r="S101" s="59"/>
      <c r="T101" s="59"/>
      <c r="U101" s="64">
        <f t="shared" si="23"/>
        <v>0</v>
      </c>
      <c r="V101" s="55">
        <f t="shared" si="24"/>
        <v>0</v>
      </c>
      <c r="W101" s="56">
        <f t="shared" si="25"/>
        <v>0</v>
      </c>
      <c r="X101" s="57">
        <f t="shared" si="26"/>
        <v>0</v>
      </c>
      <c r="Y101" s="75"/>
      <c r="Z101" s="59"/>
      <c r="AA101" s="56">
        <f t="shared" si="27"/>
        <v>0</v>
      </c>
      <c r="AB101" s="59"/>
      <c r="AC101" s="59"/>
      <c r="AD101" s="56">
        <f t="shared" si="28"/>
        <v>0</v>
      </c>
      <c r="AE101" s="59"/>
      <c r="AF101" s="59"/>
      <c r="AG101" s="56">
        <f t="shared" si="29"/>
        <v>0</v>
      </c>
      <c r="AH101" s="59"/>
      <c r="AI101" s="59"/>
      <c r="AJ101" s="57">
        <f t="shared" si="30"/>
        <v>0</v>
      </c>
    </row>
    <row r="102" spans="1:36" ht="14.25" x14ac:dyDescent="0.25">
      <c r="A102" s="33">
        <v>82</v>
      </c>
      <c r="B102" s="68" t="s">
        <v>35</v>
      </c>
      <c r="C102" s="67"/>
      <c r="D102" s="55">
        <f t="shared" si="16"/>
        <v>0</v>
      </c>
      <c r="E102" s="56">
        <f t="shared" si="17"/>
        <v>0</v>
      </c>
      <c r="F102" s="57">
        <f t="shared" si="18"/>
        <v>0</v>
      </c>
      <c r="G102" s="71"/>
      <c r="H102" s="59"/>
      <c r="I102" s="62">
        <f t="shared" si="19"/>
        <v>0</v>
      </c>
      <c r="J102" s="59"/>
      <c r="K102" s="59"/>
      <c r="L102" s="62">
        <f t="shared" si="20"/>
        <v>0</v>
      </c>
      <c r="M102" s="59"/>
      <c r="N102" s="59"/>
      <c r="O102" s="62">
        <f t="shared" si="21"/>
        <v>0</v>
      </c>
      <c r="P102" s="59"/>
      <c r="Q102" s="59"/>
      <c r="R102" s="62">
        <f t="shared" si="22"/>
        <v>0</v>
      </c>
      <c r="S102" s="59"/>
      <c r="T102" s="59"/>
      <c r="U102" s="64">
        <f t="shared" si="23"/>
        <v>0</v>
      </c>
      <c r="V102" s="55">
        <f t="shared" si="24"/>
        <v>0</v>
      </c>
      <c r="W102" s="56">
        <f t="shared" si="25"/>
        <v>0</v>
      </c>
      <c r="X102" s="57">
        <f t="shared" si="26"/>
        <v>0</v>
      </c>
      <c r="Y102" s="75"/>
      <c r="Z102" s="59"/>
      <c r="AA102" s="56">
        <f t="shared" si="27"/>
        <v>0</v>
      </c>
      <c r="AB102" s="59"/>
      <c r="AC102" s="59"/>
      <c r="AD102" s="56">
        <f t="shared" si="28"/>
        <v>0</v>
      </c>
      <c r="AE102" s="59"/>
      <c r="AF102" s="59"/>
      <c r="AG102" s="56">
        <f t="shared" si="29"/>
        <v>0</v>
      </c>
      <c r="AH102" s="59"/>
      <c r="AI102" s="59"/>
      <c r="AJ102" s="57">
        <f t="shared" si="30"/>
        <v>0</v>
      </c>
    </row>
    <row r="103" spans="1:36" ht="14.25" x14ac:dyDescent="0.25">
      <c r="A103" s="33">
        <v>83</v>
      </c>
      <c r="B103" s="68" t="s">
        <v>35</v>
      </c>
      <c r="C103" s="67"/>
      <c r="D103" s="55">
        <f t="shared" si="16"/>
        <v>0</v>
      </c>
      <c r="E103" s="56">
        <f t="shared" si="17"/>
        <v>0</v>
      </c>
      <c r="F103" s="57">
        <f t="shared" si="18"/>
        <v>0</v>
      </c>
      <c r="G103" s="71"/>
      <c r="H103" s="59"/>
      <c r="I103" s="62">
        <f t="shared" si="19"/>
        <v>0</v>
      </c>
      <c r="J103" s="59"/>
      <c r="K103" s="59"/>
      <c r="L103" s="62">
        <f t="shared" si="20"/>
        <v>0</v>
      </c>
      <c r="M103" s="59"/>
      <c r="N103" s="59"/>
      <c r="O103" s="62">
        <f t="shared" si="21"/>
        <v>0</v>
      </c>
      <c r="P103" s="59"/>
      <c r="Q103" s="59"/>
      <c r="R103" s="62">
        <f t="shared" si="22"/>
        <v>0</v>
      </c>
      <c r="S103" s="59"/>
      <c r="T103" s="59"/>
      <c r="U103" s="64">
        <f t="shared" si="23"/>
        <v>0</v>
      </c>
      <c r="V103" s="55">
        <f t="shared" si="24"/>
        <v>0</v>
      </c>
      <c r="W103" s="56">
        <f t="shared" si="25"/>
        <v>0</v>
      </c>
      <c r="X103" s="57">
        <f t="shared" si="26"/>
        <v>0</v>
      </c>
      <c r="Y103" s="75"/>
      <c r="Z103" s="59"/>
      <c r="AA103" s="56">
        <f t="shared" si="27"/>
        <v>0</v>
      </c>
      <c r="AB103" s="59"/>
      <c r="AC103" s="59"/>
      <c r="AD103" s="56">
        <f t="shared" si="28"/>
        <v>0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 ht="14.25" x14ac:dyDescent="0.25">
      <c r="A104" s="33">
        <v>84</v>
      </c>
      <c r="B104" s="68" t="s">
        <v>35</v>
      </c>
      <c r="C104" s="67"/>
      <c r="D104" s="55">
        <f t="shared" si="16"/>
        <v>0</v>
      </c>
      <c r="E104" s="56">
        <f t="shared" si="17"/>
        <v>0</v>
      </c>
      <c r="F104" s="57">
        <f t="shared" si="18"/>
        <v>0</v>
      </c>
      <c r="G104" s="71"/>
      <c r="H104" s="59"/>
      <c r="I104" s="62">
        <f t="shared" si="19"/>
        <v>0</v>
      </c>
      <c r="J104" s="59"/>
      <c r="K104" s="59"/>
      <c r="L104" s="62">
        <f t="shared" si="20"/>
        <v>0</v>
      </c>
      <c r="M104" s="59"/>
      <c r="N104" s="59"/>
      <c r="O104" s="62">
        <f t="shared" si="21"/>
        <v>0</v>
      </c>
      <c r="P104" s="59"/>
      <c r="Q104" s="59"/>
      <c r="R104" s="62">
        <f t="shared" si="22"/>
        <v>0</v>
      </c>
      <c r="S104" s="59"/>
      <c r="T104" s="59"/>
      <c r="U104" s="64">
        <f t="shared" si="23"/>
        <v>0</v>
      </c>
      <c r="V104" s="55">
        <f t="shared" si="24"/>
        <v>0</v>
      </c>
      <c r="W104" s="56">
        <f t="shared" si="25"/>
        <v>0</v>
      </c>
      <c r="X104" s="57">
        <f t="shared" si="26"/>
        <v>0</v>
      </c>
      <c r="Y104" s="75"/>
      <c r="Z104" s="59"/>
      <c r="AA104" s="56">
        <f t="shared" si="27"/>
        <v>0</v>
      </c>
      <c r="AB104" s="59"/>
      <c r="AC104" s="59"/>
      <c r="AD104" s="56">
        <f t="shared" si="28"/>
        <v>0</v>
      </c>
      <c r="AE104" s="59"/>
      <c r="AF104" s="59"/>
      <c r="AG104" s="56">
        <f t="shared" si="29"/>
        <v>0</v>
      </c>
      <c r="AH104" s="59"/>
      <c r="AI104" s="59"/>
      <c r="AJ104" s="57">
        <f t="shared" si="30"/>
        <v>0</v>
      </c>
    </row>
    <row r="105" spans="1:36" ht="14.25" x14ac:dyDescent="0.25">
      <c r="A105" s="33">
        <v>85</v>
      </c>
      <c r="B105" s="68" t="s">
        <v>35</v>
      </c>
      <c r="C105" s="67"/>
      <c r="D105" s="55">
        <f t="shared" si="16"/>
        <v>0</v>
      </c>
      <c r="E105" s="56">
        <f t="shared" si="17"/>
        <v>0</v>
      </c>
      <c r="F105" s="57">
        <f t="shared" si="18"/>
        <v>0</v>
      </c>
      <c r="G105" s="71"/>
      <c r="H105" s="59"/>
      <c r="I105" s="62">
        <f t="shared" si="19"/>
        <v>0</v>
      </c>
      <c r="J105" s="59"/>
      <c r="K105" s="59"/>
      <c r="L105" s="62">
        <f t="shared" si="20"/>
        <v>0</v>
      </c>
      <c r="M105" s="59"/>
      <c r="N105" s="59"/>
      <c r="O105" s="62">
        <f t="shared" si="21"/>
        <v>0</v>
      </c>
      <c r="P105" s="59"/>
      <c r="Q105" s="59"/>
      <c r="R105" s="62">
        <f t="shared" si="22"/>
        <v>0</v>
      </c>
      <c r="S105" s="59"/>
      <c r="T105" s="59"/>
      <c r="U105" s="64">
        <f t="shared" si="23"/>
        <v>0</v>
      </c>
      <c r="V105" s="55">
        <f t="shared" si="24"/>
        <v>0</v>
      </c>
      <c r="W105" s="56">
        <f t="shared" si="25"/>
        <v>0</v>
      </c>
      <c r="X105" s="57">
        <f t="shared" si="26"/>
        <v>0</v>
      </c>
      <c r="Y105" s="75"/>
      <c r="Z105" s="59"/>
      <c r="AA105" s="56">
        <f t="shared" si="27"/>
        <v>0</v>
      </c>
      <c r="AB105" s="59"/>
      <c r="AC105" s="59"/>
      <c r="AD105" s="56">
        <f t="shared" si="28"/>
        <v>0</v>
      </c>
      <c r="AE105" s="59"/>
      <c r="AF105" s="59"/>
      <c r="AG105" s="56">
        <f t="shared" si="29"/>
        <v>0</v>
      </c>
      <c r="AH105" s="59"/>
      <c r="AI105" s="59"/>
      <c r="AJ105" s="57">
        <f t="shared" si="30"/>
        <v>0</v>
      </c>
    </row>
    <row r="106" spans="1:36" ht="14.25" x14ac:dyDescent="0.25">
      <c r="A106" s="33">
        <v>86</v>
      </c>
      <c r="B106" s="68" t="s">
        <v>35</v>
      </c>
      <c r="C106" s="67"/>
      <c r="D106" s="55">
        <f t="shared" si="16"/>
        <v>0</v>
      </c>
      <c r="E106" s="56">
        <f t="shared" si="17"/>
        <v>0</v>
      </c>
      <c r="F106" s="57">
        <f t="shared" si="18"/>
        <v>0</v>
      </c>
      <c r="G106" s="71"/>
      <c r="H106" s="59"/>
      <c r="I106" s="62">
        <f t="shared" si="19"/>
        <v>0</v>
      </c>
      <c r="J106" s="59"/>
      <c r="K106" s="59"/>
      <c r="L106" s="62">
        <f t="shared" si="20"/>
        <v>0</v>
      </c>
      <c r="M106" s="59"/>
      <c r="N106" s="59"/>
      <c r="O106" s="62">
        <f t="shared" si="21"/>
        <v>0</v>
      </c>
      <c r="P106" s="59"/>
      <c r="Q106" s="59"/>
      <c r="R106" s="62">
        <f t="shared" si="22"/>
        <v>0</v>
      </c>
      <c r="S106" s="59"/>
      <c r="T106" s="59"/>
      <c r="U106" s="64">
        <f t="shared" si="23"/>
        <v>0</v>
      </c>
      <c r="V106" s="55">
        <f t="shared" si="24"/>
        <v>0</v>
      </c>
      <c r="W106" s="56">
        <f t="shared" si="25"/>
        <v>0</v>
      </c>
      <c r="X106" s="57">
        <f t="shared" si="26"/>
        <v>0</v>
      </c>
      <c r="Y106" s="75"/>
      <c r="Z106" s="59"/>
      <c r="AA106" s="56">
        <f t="shared" si="27"/>
        <v>0</v>
      </c>
      <c r="AB106" s="59"/>
      <c r="AC106" s="59"/>
      <c r="AD106" s="56">
        <f t="shared" si="28"/>
        <v>0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 ht="14.25" x14ac:dyDescent="0.25">
      <c r="A107" s="33">
        <v>87</v>
      </c>
      <c r="B107" s="68" t="s">
        <v>35</v>
      </c>
      <c r="C107" s="67"/>
      <c r="D107" s="55">
        <f t="shared" si="16"/>
        <v>0</v>
      </c>
      <c r="E107" s="56">
        <f t="shared" si="17"/>
        <v>0</v>
      </c>
      <c r="F107" s="57">
        <f t="shared" si="18"/>
        <v>0</v>
      </c>
      <c r="G107" s="71"/>
      <c r="H107" s="59"/>
      <c r="I107" s="62">
        <f t="shared" si="19"/>
        <v>0</v>
      </c>
      <c r="J107" s="59"/>
      <c r="K107" s="59"/>
      <c r="L107" s="62">
        <f t="shared" si="20"/>
        <v>0</v>
      </c>
      <c r="M107" s="59"/>
      <c r="N107" s="59"/>
      <c r="O107" s="62">
        <f t="shared" si="21"/>
        <v>0</v>
      </c>
      <c r="P107" s="59"/>
      <c r="Q107" s="59"/>
      <c r="R107" s="62">
        <f t="shared" si="22"/>
        <v>0</v>
      </c>
      <c r="S107" s="59"/>
      <c r="T107" s="59"/>
      <c r="U107" s="64">
        <f t="shared" si="23"/>
        <v>0</v>
      </c>
      <c r="V107" s="55">
        <f t="shared" si="24"/>
        <v>0</v>
      </c>
      <c r="W107" s="56">
        <f t="shared" si="25"/>
        <v>0</v>
      </c>
      <c r="X107" s="57">
        <f t="shared" si="26"/>
        <v>0</v>
      </c>
      <c r="Y107" s="75"/>
      <c r="Z107" s="59"/>
      <c r="AA107" s="56">
        <f t="shared" si="27"/>
        <v>0</v>
      </c>
      <c r="AB107" s="59"/>
      <c r="AC107" s="59"/>
      <c r="AD107" s="56">
        <f t="shared" si="28"/>
        <v>0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 ht="14.25" x14ac:dyDescent="0.25">
      <c r="A108" s="33">
        <v>88</v>
      </c>
      <c r="B108" s="68" t="s">
        <v>35</v>
      </c>
      <c r="C108" s="67"/>
      <c r="D108" s="55">
        <f t="shared" si="16"/>
        <v>0</v>
      </c>
      <c r="E108" s="56">
        <f t="shared" si="17"/>
        <v>0</v>
      </c>
      <c r="F108" s="57">
        <f t="shared" si="18"/>
        <v>0</v>
      </c>
      <c r="G108" s="71"/>
      <c r="H108" s="59"/>
      <c r="I108" s="62">
        <f t="shared" si="19"/>
        <v>0</v>
      </c>
      <c r="J108" s="59"/>
      <c r="K108" s="59"/>
      <c r="L108" s="62">
        <f t="shared" si="20"/>
        <v>0</v>
      </c>
      <c r="M108" s="59"/>
      <c r="N108" s="59"/>
      <c r="O108" s="62">
        <f t="shared" si="21"/>
        <v>0</v>
      </c>
      <c r="P108" s="59"/>
      <c r="Q108" s="59"/>
      <c r="R108" s="62">
        <f t="shared" si="22"/>
        <v>0</v>
      </c>
      <c r="S108" s="59"/>
      <c r="T108" s="59"/>
      <c r="U108" s="64">
        <f t="shared" si="23"/>
        <v>0</v>
      </c>
      <c r="V108" s="55">
        <f t="shared" si="24"/>
        <v>0</v>
      </c>
      <c r="W108" s="56">
        <f t="shared" si="25"/>
        <v>0</v>
      </c>
      <c r="X108" s="57">
        <f t="shared" si="26"/>
        <v>0</v>
      </c>
      <c r="Y108" s="75"/>
      <c r="Z108" s="59"/>
      <c r="AA108" s="56">
        <f t="shared" si="27"/>
        <v>0</v>
      </c>
      <c r="AB108" s="59"/>
      <c r="AC108" s="59"/>
      <c r="AD108" s="56">
        <f t="shared" si="28"/>
        <v>0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14.25" x14ac:dyDescent="0.25">
      <c r="A109" s="33">
        <v>89</v>
      </c>
      <c r="B109" s="68" t="s">
        <v>35</v>
      </c>
      <c r="C109" s="67"/>
      <c r="D109" s="55">
        <f t="shared" si="16"/>
        <v>0</v>
      </c>
      <c r="E109" s="56">
        <f t="shared" si="17"/>
        <v>0</v>
      </c>
      <c r="F109" s="57">
        <f t="shared" si="18"/>
        <v>0</v>
      </c>
      <c r="G109" s="71"/>
      <c r="H109" s="59"/>
      <c r="I109" s="62">
        <f t="shared" si="19"/>
        <v>0</v>
      </c>
      <c r="J109" s="59"/>
      <c r="K109" s="59"/>
      <c r="L109" s="62">
        <f t="shared" si="20"/>
        <v>0</v>
      </c>
      <c r="M109" s="59"/>
      <c r="N109" s="59"/>
      <c r="O109" s="62">
        <f t="shared" si="21"/>
        <v>0</v>
      </c>
      <c r="P109" s="59"/>
      <c r="Q109" s="59"/>
      <c r="R109" s="62">
        <f t="shared" si="22"/>
        <v>0</v>
      </c>
      <c r="S109" s="59"/>
      <c r="T109" s="59"/>
      <c r="U109" s="64">
        <f t="shared" si="23"/>
        <v>0</v>
      </c>
      <c r="V109" s="55">
        <f t="shared" si="24"/>
        <v>0</v>
      </c>
      <c r="W109" s="56">
        <f t="shared" si="25"/>
        <v>0</v>
      </c>
      <c r="X109" s="57">
        <f t="shared" si="26"/>
        <v>0</v>
      </c>
      <c r="Y109" s="75"/>
      <c r="Z109" s="59"/>
      <c r="AA109" s="56">
        <f t="shared" si="27"/>
        <v>0</v>
      </c>
      <c r="AB109" s="59"/>
      <c r="AC109" s="59"/>
      <c r="AD109" s="56">
        <f t="shared" si="28"/>
        <v>0</v>
      </c>
      <c r="AE109" s="59"/>
      <c r="AF109" s="59"/>
      <c r="AG109" s="56">
        <f t="shared" si="29"/>
        <v>0</v>
      </c>
      <c r="AH109" s="59"/>
      <c r="AI109" s="59"/>
      <c r="AJ109" s="57">
        <f t="shared" si="30"/>
        <v>0</v>
      </c>
    </row>
    <row r="110" spans="1:36" ht="14.25" x14ac:dyDescent="0.25">
      <c r="A110" s="33">
        <v>90</v>
      </c>
      <c r="B110" s="68" t="s">
        <v>35</v>
      </c>
      <c r="C110" s="67"/>
      <c r="D110" s="55">
        <f t="shared" si="16"/>
        <v>0</v>
      </c>
      <c r="E110" s="56">
        <f t="shared" si="17"/>
        <v>0</v>
      </c>
      <c r="F110" s="57">
        <f t="shared" si="18"/>
        <v>0</v>
      </c>
      <c r="G110" s="71"/>
      <c r="H110" s="59"/>
      <c r="I110" s="62">
        <f t="shared" si="19"/>
        <v>0</v>
      </c>
      <c r="J110" s="59"/>
      <c r="K110" s="59"/>
      <c r="L110" s="62">
        <f t="shared" si="20"/>
        <v>0</v>
      </c>
      <c r="M110" s="59"/>
      <c r="N110" s="59"/>
      <c r="O110" s="62">
        <f t="shared" si="21"/>
        <v>0</v>
      </c>
      <c r="P110" s="59"/>
      <c r="Q110" s="59"/>
      <c r="R110" s="62">
        <f t="shared" si="22"/>
        <v>0</v>
      </c>
      <c r="S110" s="59"/>
      <c r="T110" s="59"/>
      <c r="U110" s="64">
        <f t="shared" si="23"/>
        <v>0</v>
      </c>
      <c r="V110" s="55">
        <f t="shared" si="24"/>
        <v>0</v>
      </c>
      <c r="W110" s="56">
        <f t="shared" si="25"/>
        <v>0</v>
      </c>
      <c r="X110" s="57">
        <f t="shared" si="26"/>
        <v>0</v>
      </c>
      <c r="Y110" s="75"/>
      <c r="Z110" s="59"/>
      <c r="AA110" s="56">
        <f t="shared" si="27"/>
        <v>0</v>
      </c>
      <c r="AB110" s="59"/>
      <c r="AC110" s="59"/>
      <c r="AD110" s="56">
        <f t="shared" si="28"/>
        <v>0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14.25" x14ac:dyDescent="0.25">
      <c r="A111" s="33">
        <v>91</v>
      </c>
      <c r="B111" s="68" t="s">
        <v>35</v>
      </c>
      <c r="C111" s="67"/>
      <c r="D111" s="55">
        <f t="shared" si="16"/>
        <v>0</v>
      </c>
      <c r="E111" s="56">
        <f t="shared" si="17"/>
        <v>0</v>
      </c>
      <c r="F111" s="57">
        <f t="shared" si="18"/>
        <v>0</v>
      </c>
      <c r="G111" s="71"/>
      <c r="H111" s="59"/>
      <c r="I111" s="62">
        <f t="shared" si="19"/>
        <v>0</v>
      </c>
      <c r="J111" s="59"/>
      <c r="K111" s="59"/>
      <c r="L111" s="62">
        <f t="shared" si="20"/>
        <v>0</v>
      </c>
      <c r="M111" s="59"/>
      <c r="N111" s="59"/>
      <c r="O111" s="62">
        <f t="shared" si="21"/>
        <v>0</v>
      </c>
      <c r="P111" s="59"/>
      <c r="Q111" s="59"/>
      <c r="R111" s="62">
        <f t="shared" si="22"/>
        <v>0</v>
      </c>
      <c r="S111" s="59"/>
      <c r="T111" s="59"/>
      <c r="U111" s="64">
        <f t="shared" si="23"/>
        <v>0</v>
      </c>
      <c r="V111" s="55">
        <f t="shared" si="24"/>
        <v>0</v>
      </c>
      <c r="W111" s="56">
        <f t="shared" si="25"/>
        <v>0</v>
      </c>
      <c r="X111" s="57">
        <f t="shared" si="26"/>
        <v>0</v>
      </c>
      <c r="Y111" s="75"/>
      <c r="Z111" s="59"/>
      <c r="AA111" s="56">
        <f t="shared" si="27"/>
        <v>0</v>
      </c>
      <c r="AB111" s="59"/>
      <c r="AC111" s="59"/>
      <c r="AD111" s="56">
        <f t="shared" si="28"/>
        <v>0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14.25" x14ac:dyDescent="0.25">
      <c r="A112" s="33">
        <v>92</v>
      </c>
      <c r="B112" s="68" t="s">
        <v>35</v>
      </c>
      <c r="C112" s="67"/>
      <c r="D112" s="55">
        <f t="shared" si="16"/>
        <v>0</v>
      </c>
      <c r="E112" s="56">
        <f t="shared" si="17"/>
        <v>0</v>
      </c>
      <c r="F112" s="57">
        <f t="shared" si="18"/>
        <v>0</v>
      </c>
      <c r="G112" s="71"/>
      <c r="H112" s="59"/>
      <c r="I112" s="62">
        <f t="shared" si="19"/>
        <v>0</v>
      </c>
      <c r="J112" s="59"/>
      <c r="K112" s="59"/>
      <c r="L112" s="62">
        <f t="shared" si="20"/>
        <v>0</v>
      </c>
      <c r="M112" s="59"/>
      <c r="N112" s="59"/>
      <c r="O112" s="62">
        <f t="shared" si="21"/>
        <v>0</v>
      </c>
      <c r="P112" s="59"/>
      <c r="Q112" s="59"/>
      <c r="R112" s="62">
        <f t="shared" si="22"/>
        <v>0</v>
      </c>
      <c r="S112" s="59"/>
      <c r="T112" s="59"/>
      <c r="U112" s="64">
        <f t="shared" si="23"/>
        <v>0</v>
      </c>
      <c r="V112" s="55">
        <f t="shared" si="24"/>
        <v>0</v>
      </c>
      <c r="W112" s="56">
        <f t="shared" si="25"/>
        <v>0</v>
      </c>
      <c r="X112" s="57">
        <f t="shared" si="26"/>
        <v>0</v>
      </c>
      <c r="Y112" s="75"/>
      <c r="Z112" s="59"/>
      <c r="AA112" s="56">
        <f t="shared" si="27"/>
        <v>0</v>
      </c>
      <c r="AB112" s="59"/>
      <c r="AC112" s="59"/>
      <c r="AD112" s="56">
        <f t="shared" si="28"/>
        <v>0</v>
      </c>
      <c r="AE112" s="59"/>
      <c r="AF112" s="59"/>
      <c r="AG112" s="56">
        <f t="shared" si="29"/>
        <v>0</v>
      </c>
      <c r="AH112" s="59"/>
      <c r="AI112" s="59"/>
      <c r="AJ112" s="57">
        <f t="shared" si="30"/>
        <v>0</v>
      </c>
    </row>
    <row r="113" spans="1:36" ht="14.25" x14ac:dyDescent="0.25">
      <c r="A113" s="33">
        <v>93</v>
      </c>
      <c r="B113" s="68" t="s">
        <v>35</v>
      </c>
      <c r="C113" s="67"/>
      <c r="D113" s="55">
        <f t="shared" si="16"/>
        <v>0</v>
      </c>
      <c r="E113" s="56">
        <f t="shared" si="17"/>
        <v>0</v>
      </c>
      <c r="F113" s="57">
        <f t="shared" si="18"/>
        <v>0</v>
      </c>
      <c r="G113" s="71"/>
      <c r="H113" s="59"/>
      <c r="I113" s="62">
        <f t="shared" si="19"/>
        <v>0</v>
      </c>
      <c r="J113" s="59"/>
      <c r="K113" s="59"/>
      <c r="L113" s="62">
        <f t="shared" si="20"/>
        <v>0</v>
      </c>
      <c r="M113" s="59"/>
      <c r="N113" s="59"/>
      <c r="O113" s="62">
        <f t="shared" si="21"/>
        <v>0</v>
      </c>
      <c r="P113" s="59"/>
      <c r="Q113" s="59"/>
      <c r="R113" s="62">
        <f t="shared" si="22"/>
        <v>0</v>
      </c>
      <c r="S113" s="59"/>
      <c r="T113" s="59"/>
      <c r="U113" s="64">
        <f t="shared" si="23"/>
        <v>0</v>
      </c>
      <c r="V113" s="55">
        <f t="shared" si="24"/>
        <v>0</v>
      </c>
      <c r="W113" s="56">
        <f t="shared" si="25"/>
        <v>0</v>
      </c>
      <c r="X113" s="57">
        <f t="shared" si="26"/>
        <v>0</v>
      </c>
      <c r="Y113" s="75"/>
      <c r="Z113" s="59"/>
      <c r="AA113" s="56">
        <f t="shared" si="27"/>
        <v>0</v>
      </c>
      <c r="AB113" s="59"/>
      <c r="AC113" s="59"/>
      <c r="AD113" s="56">
        <f t="shared" si="28"/>
        <v>0</v>
      </c>
      <c r="AE113" s="59"/>
      <c r="AF113" s="59"/>
      <c r="AG113" s="56">
        <f t="shared" si="29"/>
        <v>0</v>
      </c>
      <c r="AH113" s="59"/>
      <c r="AI113" s="59"/>
      <c r="AJ113" s="57">
        <f t="shared" si="30"/>
        <v>0</v>
      </c>
    </row>
    <row r="114" spans="1:36" ht="14.25" x14ac:dyDescent="0.25">
      <c r="A114" s="33">
        <v>94</v>
      </c>
      <c r="B114" s="68" t="s">
        <v>35</v>
      </c>
      <c r="C114" s="67"/>
      <c r="D114" s="55">
        <f t="shared" si="16"/>
        <v>0</v>
      </c>
      <c r="E114" s="56">
        <f t="shared" si="17"/>
        <v>0</v>
      </c>
      <c r="F114" s="57">
        <f t="shared" si="18"/>
        <v>0</v>
      </c>
      <c r="G114" s="71"/>
      <c r="H114" s="59"/>
      <c r="I114" s="62">
        <f t="shared" si="19"/>
        <v>0</v>
      </c>
      <c r="J114" s="59"/>
      <c r="K114" s="59"/>
      <c r="L114" s="62">
        <f t="shared" si="20"/>
        <v>0</v>
      </c>
      <c r="M114" s="59"/>
      <c r="N114" s="59"/>
      <c r="O114" s="62">
        <f t="shared" si="21"/>
        <v>0</v>
      </c>
      <c r="P114" s="59"/>
      <c r="Q114" s="59"/>
      <c r="R114" s="62">
        <f t="shared" si="22"/>
        <v>0</v>
      </c>
      <c r="S114" s="59"/>
      <c r="T114" s="59"/>
      <c r="U114" s="64">
        <f t="shared" si="23"/>
        <v>0</v>
      </c>
      <c r="V114" s="55">
        <f t="shared" si="24"/>
        <v>0</v>
      </c>
      <c r="W114" s="56">
        <f t="shared" si="25"/>
        <v>0</v>
      </c>
      <c r="X114" s="57">
        <f t="shared" si="26"/>
        <v>0</v>
      </c>
      <c r="Y114" s="75"/>
      <c r="Z114" s="59"/>
      <c r="AA114" s="56">
        <f t="shared" si="27"/>
        <v>0</v>
      </c>
      <c r="AB114" s="59"/>
      <c r="AC114" s="59"/>
      <c r="AD114" s="56">
        <f t="shared" si="28"/>
        <v>0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 ht="14.25" x14ac:dyDescent="0.25">
      <c r="A115" s="33">
        <v>95</v>
      </c>
      <c r="B115" s="68" t="s">
        <v>35</v>
      </c>
      <c r="C115" s="67"/>
      <c r="D115" s="55">
        <f t="shared" si="16"/>
        <v>0</v>
      </c>
      <c r="E115" s="56">
        <f t="shared" si="17"/>
        <v>0</v>
      </c>
      <c r="F115" s="57">
        <f t="shared" si="18"/>
        <v>0</v>
      </c>
      <c r="G115" s="71"/>
      <c r="H115" s="59"/>
      <c r="I115" s="62">
        <f t="shared" si="19"/>
        <v>0</v>
      </c>
      <c r="J115" s="59"/>
      <c r="K115" s="59"/>
      <c r="L115" s="62">
        <f t="shared" si="20"/>
        <v>0</v>
      </c>
      <c r="M115" s="59"/>
      <c r="N115" s="59"/>
      <c r="O115" s="62">
        <f t="shared" si="21"/>
        <v>0</v>
      </c>
      <c r="P115" s="59"/>
      <c r="Q115" s="59"/>
      <c r="R115" s="62">
        <f t="shared" si="22"/>
        <v>0</v>
      </c>
      <c r="S115" s="59"/>
      <c r="T115" s="59"/>
      <c r="U115" s="64">
        <f t="shared" si="23"/>
        <v>0</v>
      </c>
      <c r="V115" s="55">
        <f t="shared" si="24"/>
        <v>0</v>
      </c>
      <c r="W115" s="56">
        <f t="shared" si="25"/>
        <v>0</v>
      </c>
      <c r="X115" s="57">
        <f t="shared" si="26"/>
        <v>0</v>
      </c>
      <c r="Y115" s="75"/>
      <c r="Z115" s="59"/>
      <c r="AA115" s="56">
        <f t="shared" si="27"/>
        <v>0</v>
      </c>
      <c r="AB115" s="59"/>
      <c r="AC115" s="59"/>
      <c r="AD115" s="56">
        <f t="shared" si="28"/>
        <v>0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 ht="14.25" x14ac:dyDescent="0.25">
      <c r="A116" s="33">
        <v>96</v>
      </c>
      <c r="B116" s="68" t="s">
        <v>35</v>
      </c>
      <c r="C116" s="67"/>
      <c r="D116" s="55">
        <f t="shared" si="16"/>
        <v>0</v>
      </c>
      <c r="E116" s="56">
        <f t="shared" si="17"/>
        <v>0</v>
      </c>
      <c r="F116" s="57">
        <f t="shared" si="18"/>
        <v>0</v>
      </c>
      <c r="G116" s="71"/>
      <c r="H116" s="59"/>
      <c r="I116" s="62">
        <f t="shared" si="19"/>
        <v>0</v>
      </c>
      <c r="J116" s="59"/>
      <c r="K116" s="59"/>
      <c r="L116" s="62">
        <f t="shared" si="20"/>
        <v>0</v>
      </c>
      <c r="M116" s="59"/>
      <c r="N116" s="59"/>
      <c r="O116" s="62">
        <f t="shared" si="21"/>
        <v>0</v>
      </c>
      <c r="P116" s="59"/>
      <c r="Q116" s="59"/>
      <c r="R116" s="62">
        <f t="shared" si="22"/>
        <v>0</v>
      </c>
      <c r="S116" s="59"/>
      <c r="T116" s="59"/>
      <c r="U116" s="64">
        <f t="shared" si="23"/>
        <v>0</v>
      </c>
      <c r="V116" s="55">
        <f t="shared" si="24"/>
        <v>0</v>
      </c>
      <c r="W116" s="56">
        <f t="shared" si="25"/>
        <v>0</v>
      </c>
      <c r="X116" s="57">
        <f t="shared" si="26"/>
        <v>0</v>
      </c>
      <c r="Y116" s="75"/>
      <c r="Z116" s="59"/>
      <c r="AA116" s="56">
        <f t="shared" si="27"/>
        <v>0</v>
      </c>
      <c r="AB116" s="59"/>
      <c r="AC116" s="59"/>
      <c r="AD116" s="56">
        <f t="shared" si="28"/>
        <v>0</v>
      </c>
      <c r="AE116" s="59"/>
      <c r="AF116" s="59"/>
      <c r="AG116" s="56">
        <f t="shared" si="29"/>
        <v>0</v>
      </c>
      <c r="AH116" s="59"/>
      <c r="AI116" s="59"/>
      <c r="AJ116" s="57">
        <f t="shared" si="30"/>
        <v>0</v>
      </c>
    </row>
    <row r="117" spans="1:36" ht="14.25" x14ac:dyDescent="0.25">
      <c r="A117" s="33">
        <v>97</v>
      </c>
      <c r="B117" s="68" t="s">
        <v>35</v>
      </c>
      <c r="C117" s="67"/>
      <c r="D117" s="55">
        <f t="shared" si="16"/>
        <v>0</v>
      </c>
      <c r="E117" s="56">
        <f t="shared" si="17"/>
        <v>0</v>
      </c>
      <c r="F117" s="57">
        <f t="shared" si="18"/>
        <v>0</v>
      </c>
      <c r="G117" s="71"/>
      <c r="H117" s="59"/>
      <c r="I117" s="62">
        <f t="shared" si="19"/>
        <v>0</v>
      </c>
      <c r="J117" s="59"/>
      <c r="K117" s="59"/>
      <c r="L117" s="62">
        <f t="shared" si="20"/>
        <v>0</v>
      </c>
      <c r="M117" s="59"/>
      <c r="N117" s="59"/>
      <c r="O117" s="62">
        <f t="shared" si="21"/>
        <v>0</v>
      </c>
      <c r="P117" s="59"/>
      <c r="Q117" s="59"/>
      <c r="R117" s="62">
        <f t="shared" si="22"/>
        <v>0</v>
      </c>
      <c r="S117" s="59"/>
      <c r="T117" s="59"/>
      <c r="U117" s="64">
        <f t="shared" si="23"/>
        <v>0</v>
      </c>
      <c r="V117" s="55">
        <f t="shared" si="24"/>
        <v>0</v>
      </c>
      <c r="W117" s="56">
        <f t="shared" si="25"/>
        <v>0</v>
      </c>
      <c r="X117" s="57">
        <f t="shared" si="26"/>
        <v>0</v>
      </c>
      <c r="Y117" s="75"/>
      <c r="Z117" s="59"/>
      <c r="AA117" s="56">
        <f t="shared" si="27"/>
        <v>0</v>
      </c>
      <c r="AB117" s="59"/>
      <c r="AC117" s="59"/>
      <c r="AD117" s="56">
        <f t="shared" si="28"/>
        <v>0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 ht="14.25" x14ac:dyDescent="0.25">
      <c r="A118" s="33">
        <v>98</v>
      </c>
      <c r="B118" s="68" t="s">
        <v>35</v>
      </c>
      <c r="C118" s="67"/>
      <c r="D118" s="55">
        <f t="shared" si="16"/>
        <v>0</v>
      </c>
      <c r="E118" s="56">
        <f t="shared" si="17"/>
        <v>0</v>
      </c>
      <c r="F118" s="57">
        <f t="shared" si="18"/>
        <v>0</v>
      </c>
      <c r="G118" s="71"/>
      <c r="H118" s="59"/>
      <c r="I118" s="62">
        <f t="shared" si="19"/>
        <v>0</v>
      </c>
      <c r="J118" s="59"/>
      <c r="K118" s="59"/>
      <c r="L118" s="62">
        <f t="shared" si="20"/>
        <v>0</v>
      </c>
      <c r="M118" s="59"/>
      <c r="N118" s="59"/>
      <c r="O118" s="62">
        <f t="shared" si="21"/>
        <v>0</v>
      </c>
      <c r="P118" s="59"/>
      <c r="Q118" s="59"/>
      <c r="R118" s="62">
        <f t="shared" si="22"/>
        <v>0</v>
      </c>
      <c r="S118" s="59"/>
      <c r="T118" s="59"/>
      <c r="U118" s="64">
        <f t="shared" si="23"/>
        <v>0</v>
      </c>
      <c r="V118" s="55">
        <f t="shared" si="24"/>
        <v>0</v>
      </c>
      <c r="W118" s="56">
        <f t="shared" si="25"/>
        <v>0</v>
      </c>
      <c r="X118" s="57">
        <f t="shared" si="26"/>
        <v>0</v>
      </c>
      <c r="Y118" s="75"/>
      <c r="Z118" s="59"/>
      <c r="AA118" s="56">
        <f t="shared" si="27"/>
        <v>0</v>
      </c>
      <c r="AB118" s="59"/>
      <c r="AC118" s="59"/>
      <c r="AD118" s="56">
        <f t="shared" si="28"/>
        <v>0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 ht="14.25" x14ac:dyDescent="0.25">
      <c r="A119" s="33">
        <v>99</v>
      </c>
      <c r="B119" s="68" t="s">
        <v>35</v>
      </c>
      <c r="C119" s="67"/>
      <c r="D119" s="55">
        <f t="shared" si="16"/>
        <v>0</v>
      </c>
      <c r="E119" s="56">
        <f t="shared" si="17"/>
        <v>0</v>
      </c>
      <c r="F119" s="57">
        <f t="shared" si="18"/>
        <v>0</v>
      </c>
      <c r="G119" s="71"/>
      <c r="H119" s="59"/>
      <c r="I119" s="62">
        <f t="shared" si="19"/>
        <v>0</v>
      </c>
      <c r="J119" s="59"/>
      <c r="K119" s="59"/>
      <c r="L119" s="62">
        <f t="shared" si="20"/>
        <v>0</v>
      </c>
      <c r="M119" s="59"/>
      <c r="N119" s="59"/>
      <c r="O119" s="62">
        <f t="shared" si="21"/>
        <v>0</v>
      </c>
      <c r="P119" s="59"/>
      <c r="Q119" s="59"/>
      <c r="R119" s="62">
        <f t="shared" si="22"/>
        <v>0</v>
      </c>
      <c r="S119" s="59"/>
      <c r="T119" s="59"/>
      <c r="U119" s="64">
        <f t="shared" si="23"/>
        <v>0</v>
      </c>
      <c r="V119" s="55">
        <f t="shared" si="24"/>
        <v>0</v>
      </c>
      <c r="W119" s="56">
        <f t="shared" si="25"/>
        <v>0</v>
      </c>
      <c r="X119" s="57">
        <f t="shared" si="26"/>
        <v>0</v>
      </c>
      <c r="Y119" s="75"/>
      <c r="Z119" s="59"/>
      <c r="AA119" s="56">
        <f t="shared" si="27"/>
        <v>0</v>
      </c>
      <c r="AB119" s="59"/>
      <c r="AC119" s="59"/>
      <c r="AD119" s="56">
        <f t="shared" si="28"/>
        <v>0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 ht="14.25" x14ac:dyDescent="0.25">
      <c r="A120" s="33">
        <v>100</v>
      </c>
      <c r="B120" s="68" t="s">
        <v>35</v>
      </c>
      <c r="C120" s="67"/>
      <c r="D120" s="55">
        <f t="shared" si="16"/>
        <v>0</v>
      </c>
      <c r="E120" s="56">
        <f t="shared" si="17"/>
        <v>0</v>
      </c>
      <c r="F120" s="57">
        <f t="shared" si="18"/>
        <v>0</v>
      </c>
      <c r="G120" s="71"/>
      <c r="H120" s="59"/>
      <c r="I120" s="62">
        <f t="shared" si="19"/>
        <v>0</v>
      </c>
      <c r="J120" s="59"/>
      <c r="K120" s="59"/>
      <c r="L120" s="62">
        <f t="shared" si="20"/>
        <v>0</v>
      </c>
      <c r="M120" s="59"/>
      <c r="N120" s="59"/>
      <c r="O120" s="62">
        <f t="shared" si="21"/>
        <v>0</v>
      </c>
      <c r="P120" s="59"/>
      <c r="Q120" s="59"/>
      <c r="R120" s="62">
        <f t="shared" si="22"/>
        <v>0</v>
      </c>
      <c r="S120" s="59"/>
      <c r="T120" s="59"/>
      <c r="U120" s="64">
        <f t="shared" si="23"/>
        <v>0</v>
      </c>
      <c r="V120" s="55">
        <f t="shared" si="24"/>
        <v>0</v>
      </c>
      <c r="W120" s="56">
        <f t="shared" si="25"/>
        <v>0</v>
      </c>
      <c r="X120" s="57">
        <f t="shared" si="26"/>
        <v>0</v>
      </c>
      <c r="Y120" s="75"/>
      <c r="Z120" s="59"/>
      <c r="AA120" s="56">
        <f t="shared" si="27"/>
        <v>0</v>
      </c>
      <c r="AB120" s="59"/>
      <c r="AC120" s="59"/>
      <c r="AD120" s="56">
        <f t="shared" si="28"/>
        <v>0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 ht="14.25" x14ac:dyDescent="0.25">
      <c r="A121" s="33">
        <v>101</v>
      </c>
      <c r="B121" s="68" t="s">
        <v>35</v>
      </c>
      <c r="C121" s="67"/>
      <c r="D121" s="55">
        <f t="shared" si="16"/>
        <v>0</v>
      </c>
      <c r="E121" s="56">
        <f t="shared" si="17"/>
        <v>0</v>
      </c>
      <c r="F121" s="57">
        <f t="shared" si="18"/>
        <v>0</v>
      </c>
      <c r="G121" s="71"/>
      <c r="H121" s="59"/>
      <c r="I121" s="62">
        <f t="shared" si="19"/>
        <v>0</v>
      </c>
      <c r="J121" s="59"/>
      <c r="K121" s="59"/>
      <c r="L121" s="62">
        <f t="shared" si="20"/>
        <v>0</v>
      </c>
      <c r="M121" s="59"/>
      <c r="N121" s="59"/>
      <c r="O121" s="62">
        <f t="shared" si="21"/>
        <v>0</v>
      </c>
      <c r="P121" s="59"/>
      <c r="Q121" s="59"/>
      <c r="R121" s="62">
        <f t="shared" si="22"/>
        <v>0</v>
      </c>
      <c r="S121" s="59"/>
      <c r="T121" s="59"/>
      <c r="U121" s="64">
        <f t="shared" si="23"/>
        <v>0</v>
      </c>
      <c r="V121" s="55">
        <f t="shared" si="24"/>
        <v>0</v>
      </c>
      <c r="W121" s="56">
        <f t="shared" si="25"/>
        <v>0</v>
      </c>
      <c r="X121" s="57">
        <f t="shared" si="26"/>
        <v>0</v>
      </c>
      <c r="Y121" s="75"/>
      <c r="Z121" s="59"/>
      <c r="AA121" s="56">
        <f t="shared" si="27"/>
        <v>0</v>
      </c>
      <c r="AB121" s="59"/>
      <c r="AC121" s="59"/>
      <c r="AD121" s="56">
        <f t="shared" si="28"/>
        <v>0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 ht="14.25" x14ac:dyDescent="0.25">
      <c r="A122" s="33">
        <v>102</v>
      </c>
      <c r="B122" s="68" t="s">
        <v>35</v>
      </c>
      <c r="C122" s="67"/>
      <c r="D122" s="55">
        <f t="shared" si="16"/>
        <v>0</v>
      </c>
      <c r="E122" s="56">
        <f t="shared" si="17"/>
        <v>0</v>
      </c>
      <c r="F122" s="57">
        <f t="shared" si="18"/>
        <v>0</v>
      </c>
      <c r="G122" s="71"/>
      <c r="H122" s="59"/>
      <c r="I122" s="62">
        <f t="shared" si="19"/>
        <v>0</v>
      </c>
      <c r="J122" s="59"/>
      <c r="K122" s="59"/>
      <c r="L122" s="62">
        <f t="shared" si="20"/>
        <v>0</v>
      </c>
      <c r="M122" s="59"/>
      <c r="N122" s="59"/>
      <c r="O122" s="62">
        <f t="shared" si="21"/>
        <v>0</v>
      </c>
      <c r="P122" s="59"/>
      <c r="Q122" s="59"/>
      <c r="R122" s="62">
        <f t="shared" si="22"/>
        <v>0</v>
      </c>
      <c r="S122" s="59"/>
      <c r="T122" s="59"/>
      <c r="U122" s="64">
        <f t="shared" si="23"/>
        <v>0</v>
      </c>
      <c r="V122" s="55">
        <f t="shared" si="24"/>
        <v>0</v>
      </c>
      <c r="W122" s="56">
        <f t="shared" si="25"/>
        <v>0</v>
      </c>
      <c r="X122" s="57">
        <f t="shared" si="26"/>
        <v>0</v>
      </c>
      <c r="Y122" s="75"/>
      <c r="Z122" s="59"/>
      <c r="AA122" s="56">
        <f t="shared" si="27"/>
        <v>0</v>
      </c>
      <c r="AB122" s="59"/>
      <c r="AC122" s="59"/>
      <c r="AD122" s="56">
        <f t="shared" si="28"/>
        <v>0</v>
      </c>
      <c r="AE122" s="59"/>
      <c r="AF122" s="59"/>
      <c r="AG122" s="56">
        <f t="shared" si="29"/>
        <v>0</v>
      </c>
      <c r="AH122" s="59"/>
      <c r="AI122" s="59"/>
      <c r="AJ122" s="57">
        <f t="shared" si="30"/>
        <v>0</v>
      </c>
    </row>
    <row r="123" spans="1:36" ht="14.25" x14ac:dyDescent="0.25">
      <c r="A123" s="33">
        <v>103</v>
      </c>
      <c r="B123" s="68" t="s">
        <v>35</v>
      </c>
      <c r="C123" s="67"/>
      <c r="D123" s="55">
        <f t="shared" si="16"/>
        <v>0</v>
      </c>
      <c r="E123" s="56">
        <f t="shared" si="17"/>
        <v>0</v>
      </c>
      <c r="F123" s="57">
        <f t="shared" si="18"/>
        <v>0</v>
      </c>
      <c r="G123" s="71"/>
      <c r="H123" s="59"/>
      <c r="I123" s="62">
        <f t="shared" si="19"/>
        <v>0</v>
      </c>
      <c r="J123" s="59"/>
      <c r="K123" s="59"/>
      <c r="L123" s="62">
        <f t="shared" si="20"/>
        <v>0</v>
      </c>
      <c r="M123" s="59"/>
      <c r="N123" s="59"/>
      <c r="O123" s="62">
        <f t="shared" si="21"/>
        <v>0</v>
      </c>
      <c r="P123" s="59"/>
      <c r="Q123" s="59"/>
      <c r="R123" s="62">
        <f t="shared" si="22"/>
        <v>0</v>
      </c>
      <c r="S123" s="59"/>
      <c r="T123" s="59"/>
      <c r="U123" s="64">
        <f t="shared" si="23"/>
        <v>0</v>
      </c>
      <c r="V123" s="55">
        <f t="shared" si="24"/>
        <v>0</v>
      </c>
      <c r="W123" s="56">
        <f t="shared" si="25"/>
        <v>0</v>
      </c>
      <c r="X123" s="57">
        <f t="shared" si="26"/>
        <v>0</v>
      </c>
      <c r="Y123" s="75"/>
      <c r="Z123" s="59"/>
      <c r="AA123" s="56">
        <f t="shared" si="27"/>
        <v>0</v>
      </c>
      <c r="AB123" s="59"/>
      <c r="AC123" s="59"/>
      <c r="AD123" s="56">
        <f t="shared" si="28"/>
        <v>0</v>
      </c>
      <c r="AE123" s="59"/>
      <c r="AF123" s="59"/>
      <c r="AG123" s="56">
        <f t="shared" si="29"/>
        <v>0</v>
      </c>
      <c r="AH123" s="59"/>
      <c r="AI123" s="59"/>
      <c r="AJ123" s="57">
        <f t="shared" si="30"/>
        <v>0</v>
      </c>
    </row>
    <row r="124" spans="1:36" ht="14.25" x14ac:dyDescent="0.25">
      <c r="A124" s="33">
        <v>104</v>
      </c>
      <c r="B124" s="68" t="s">
        <v>35</v>
      </c>
      <c r="C124" s="67"/>
      <c r="D124" s="55">
        <f t="shared" si="16"/>
        <v>0</v>
      </c>
      <c r="E124" s="56">
        <f t="shared" si="17"/>
        <v>0</v>
      </c>
      <c r="F124" s="57">
        <f t="shared" si="18"/>
        <v>0</v>
      </c>
      <c r="G124" s="71"/>
      <c r="H124" s="59"/>
      <c r="I124" s="62">
        <f t="shared" si="19"/>
        <v>0</v>
      </c>
      <c r="J124" s="59"/>
      <c r="K124" s="59"/>
      <c r="L124" s="62">
        <f t="shared" si="20"/>
        <v>0</v>
      </c>
      <c r="M124" s="59"/>
      <c r="N124" s="59"/>
      <c r="O124" s="62">
        <f t="shared" si="21"/>
        <v>0</v>
      </c>
      <c r="P124" s="59"/>
      <c r="Q124" s="59"/>
      <c r="R124" s="62">
        <f t="shared" si="22"/>
        <v>0</v>
      </c>
      <c r="S124" s="59"/>
      <c r="T124" s="59"/>
      <c r="U124" s="64">
        <f t="shared" si="23"/>
        <v>0</v>
      </c>
      <c r="V124" s="55">
        <f t="shared" si="24"/>
        <v>0</v>
      </c>
      <c r="W124" s="56">
        <f t="shared" si="25"/>
        <v>0</v>
      </c>
      <c r="X124" s="57">
        <f t="shared" si="26"/>
        <v>0</v>
      </c>
      <c r="Y124" s="75"/>
      <c r="Z124" s="59"/>
      <c r="AA124" s="56">
        <f t="shared" si="27"/>
        <v>0</v>
      </c>
      <c r="AB124" s="59"/>
      <c r="AC124" s="59"/>
      <c r="AD124" s="56">
        <f t="shared" si="28"/>
        <v>0</v>
      </c>
      <c r="AE124" s="59"/>
      <c r="AF124" s="59"/>
      <c r="AG124" s="56">
        <f t="shared" si="29"/>
        <v>0</v>
      </c>
      <c r="AH124" s="59"/>
      <c r="AI124" s="59"/>
      <c r="AJ124" s="57">
        <f t="shared" si="30"/>
        <v>0</v>
      </c>
    </row>
    <row r="125" spans="1:36" ht="14.25" x14ac:dyDescent="0.25">
      <c r="A125" s="33">
        <v>105</v>
      </c>
      <c r="B125" s="68" t="s">
        <v>35</v>
      </c>
      <c r="C125" s="67"/>
      <c r="D125" s="55">
        <f t="shared" si="16"/>
        <v>0</v>
      </c>
      <c r="E125" s="56">
        <f t="shared" si="17"/>
        <v>0</v>
      </c>
      <c r="F125" s="57">
        <f t="shared" si="18"/>
        <v>0</v>
      </c>
      <c r="G125" s="71"/>
      <c r="H125" s="59"/>
      <c r="I125" s="62">
        <f t="shared" si="19"/>
        <v>0</v>
      </c>
      <c r="J125" s="59"/>
      <c r="K125" s="59"/>
      <c r="L125" s="62">
        <f t="shared" si="20"/>
        <v>0</v>
      </c>
      <c r="M125" s="59"/>
      <c r="N125" s="59"/>
      <c r="O125" s="62">
        <f t="shared" si="21"/>
        <v>0</v>
      </c>
      <c r="P125" s="59"/>
      <c r="Q125" s="59"/>
      <c r="R125" s="62">
        <f t="shared" si="22"/>
        <v>0</v>
      </c>
      <c r="S125" s="59"/>
      <c r="T125" s="59"/>
      <c r="U125" s="64">
        <f t="shared" si="23"/>
        <v>0</v>
      </c>
      <c r="V125" s="55">
        <f t="shared" si="24"/>
        <v>0</v>
      </c>
      <c r="W125" s="56">
        <f t="shared" si="25"/>
        <v>0</v>
      </c>
      <c r="X125" s="57">
        <f t="shared" si="26"/>
        <v>0</v>
      </c>
      <c r="Y125" s="75"/>
      <c r="Z125" s="59"/>
      <c r="AA125" s="56">
        <f t="shared" si="27"/>
        <v>0</v>
      </c>
      <c r="AB125" s="59"/>
      <c r="AC125" s="59"/>
      <c r="AD125" s="56">
        <f t="shared" si="28"/>
        <v>0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14.25" x14ac:dyDescent="0.25">
      <c r="A126" s="33">
        <v>106</v>
      </c>
      <c r="B126" s="68" t="s">
        <v>35</v>
      </c>
      <c r="C126" s="67"/>
      <c r="D126" s="55">
        <f t="shared" si="16"/>
        <v>0</v>
      </c>
      <c r="E126" s="56">
        <f t="shared" si="17"/>
        <v>0</v>
      </c>
      <c r="F126" s="57">
        <f t="shared" si="18"/>
        <v>0</v>
      </c>
      <c r="G126" s="71"/>
      <c r="H126" s="59"/>
      <c r="I126" s="62">
        <f t="shared" si="19"/>
        <v>0</v>
      </c>
      <c r="J126" s="59"/>
      <c r="K126" s="59"/>
      <c r="L126" s="62">
        <f t="shared" si="20"/>
        <v>0</v>
      </c>
      <c r="M126" s="59"/>
      <c r="N126" s="59"/>
      <c r="O126" s="62">
        <f t="shared" si="21"/>
        <v>0</v>
      </c>
      <c r="P126" s="59"/>
      <c r="Q126" s="59"/>
      <c r="R126" s="62">
        <f t="shared" si="22"/>
        <v>0</v>
      </c>
      <c r="S126" s="59"/>
      <c r="T126" s="59"/>
      <c r="U126" s="64">
        <f t="shared" si="23"/>
        <v>0</v>
      </c>
      <c r="V126" s="55">
        <f t="shared" si="24"/>
        <v>0</v>
      </c>
      <c r="W126" s="56">
        <f t="shared" si="25"/>
        <v>0</v>
      </c>
      <c r="X126" s="57">
        <f t="shared" si="26"/>
        <v>0</v>
      </c>
      <c r="Y126" s="75"/>
      <c r="Z126" s="59"/>
      <c r="AA126" s="56">
        <f t="shared" si="27"/>
        <v>0</v>
      </c>
      <c r="AB126" s="59"/>
      <c r="AC126" s="59"/>
      <c r="AD126" s="56">
        <f t="shared" si="28"/>
        <v>0</v>
      </c>
      <c r="AE126" s="59"/>
      <c r="AF126" s="59"/>
      <c r="AG126" s="56">
        <f t="shared" si="29"/>
        <v>0</v>
      </c>
      <c r="AH126" s="59"/>
      <c r="AI126" s="59"/>
      <c r="AJ126" s="57">
        <f t="shared" si="30"/>
        <v>0</v>
      </c>
    </row>
    <row r="127" spans="1:36" ht="14.25" x14ac:dyDescent="0.25">
      <c r="A127" s="33">
        <v>107</v>
      </c>
      <c r="B127" s="68" t="s">
        <v>35</v>
      </c>
      <c r="C127" s="67"/>
      <c r="D127" s="55">
        <f t="shared" si="16"/>
        <v>0</v>
      </c>
      <c r="E127" s="56">
        <f t="shared" si="17"/>
        <v>0</v>
      </c>
      <c r="F127" s="57">
        <f t="shared" si="18"/>
        <v>0</v>
      </c>
      <c r="G127" s="71"/>
      <c r="H127" s="59"/>
      <c r="I127" s="62">
        <f t="shared" si="19"/>
        <v>0</v>
      </c>
      <c r="J127" s="59"/>
      <c r="K127" s="59"/>
      <c r="L127" s="62">
        <f t="shared" si="20"/>
        <v>0</v>
      </c>
      <c r="M127" s="59"/>
      <c r="N127" s="59"/>
      <c r="O127" s="62">
        <f t="shared" si="21"/>
        <v>0</v>
      </c>
      <c r="P127" s="59"/>
      <c r="Q127" s="59"/>
      <c r="R127" s="62">
        <f t="shared" si="22"/>
        <v>0</v>
      </c>
      <c r="S127" s="59"/>
      <c r="T127" s="59"/>
      <c r="U127" s="64">
        <f t="shared" si="23"/>
        <v>0</v>
      </c>
      <c r="V127" s="55">
        <f t="shared" si="24"/>
        <v>0</v>
      </c>
      <c r="W127" s="56">
        <f t="shared" si="25"/>
        <v>0</v>
      </c>
      <c r="X127" s="57">
        <f t="shared" si="26"/>
        <v>0</v>
      </c>
      <c r="Y127" s="75"/>
      <c r="Z127" s="59"/>
      <c r="AA127" s="56">
        <f t="shared" si="27"/>
        <v>0</v>
      </c>
      <c r="AB127" s="59"/>
      <c r="AC127" s="59"/>
      <c r="AD127" s="56">
        <f t="shared" si="28"/>
        <v>0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 ht="14.25" x14ac:dyDescent="0.25">
      <c r="A128" s="33">
        <v>108</v>
      </c>
      <c r="B128" s="68" t="s">
        <v>35</v>
      </c>
      <c r="C128" s="67"/>
      <c r="D128" s="55">
        <f t="shared" si="16"/>
        <v>0</v>
      </c>
      <c r="E128" s="56">
        <f t="shared" si="17"/>
        <v>0</v>
      </c>
      <c r="F128" s="57">
        <f t="shared" si="18"/>
        <v>0</v>
      </c>
      <c r="G128" s="71"/>
      <c r="H128" s="59"/>
      <c r="I128" s="62">
        <f t="shared" si="19"/>
        <v>0</v>
      </c>
      <c r="J128" s="59"/>
      <c r="K128" s="59"/>
      <c r="L128" s="62">
        <f t="shared" si="20"/>
        <v>0</v>
      </c>
      <c r="M128" s="59"/>
      <c r="N128" s="59"/>
      <c r="O128" s="62">
        <f t="shared" si="21"/>
        <v>0</v>
      </c>
      <c r="P128" s="59"/>
      <c r="Q128" s="59"/>
      <c r="R128" s="62">
        <f t="shared" si="22"/>
        <v>0</v>
      </c>
      <c r="S128" s="59"/>
      <c r="T128" s="59"/>
      <c r="U128" s="64">
        <f t="shared" si="23"/>
        <v>0</v>
      </c>
      <c r="V128" s="55">
        <f t="shared" si="24"/>
        <v>0</v>
      </c>
      <c r="W128" s="56">
        <f t="shared" si="25"/>
        <v>0</v>
      </c>
      <c r="X128" s="57">
        <f t="shared" si="26"/>
        <v>0</v>
      </c>
      <c r="Y128" s="75"/>
      <c r="Z128" s="59"/>
      <c r="AA128" s="56">
        <f t="shared" si="27"/>
        <v>0</v>
      </c>
      <c r="AB128" s="59"/>
      <c r="AC128" s="59"/>
      <c r="AD128" s="56">
        <f t="shared" si="28"/>
        <v>0</v>
      </c>
      <c r="AE128" s="59"/>
      <c r="AF128" s="59"/>
      <c r="AG128" s="56">
        <f t="shared" si="29"/>
        <v>0</v>
      </c>
      <c r="AH128" s="59"/>
      <c r="AI128" s="59"/>
      <c r="AJ128" s="57">
        <f t="shared" si="30"/>
        <v>0</v>
      </c>
    </row>
    <row r="129" spans="1:36" ht="14.25" x14ac:dyDescent="0.25">
      <c r="A129" s="33">
        <v>109</v>
      </c>
      <c r="B129" s="68" t="s">
        <v>35</v>
      </c>
      <c r="C129" s="67"/>
      <c r="D129" s="55">
        <f t="shared" si="16"/>
        <v>0</v>
      </c>
      <c r="E129" s="56">
        <f t="shared" si="17"/>
        <v>0</v>
      </c>
      <c r="F129" s="57">
        <f t="shared" si="18"/>
        <v>0</v>
      </c>
      <c r="G129" s="71"/>
      <c r="H129" s="59"/>
      <c r="I129" s="62">
        <f t="shared" si="19"/>
        <v>0</v>
      </c>
      <c r="J129" s="59"/>
      <c r="K129" s="59"/>
      <c r="L129" s="62">
        <f t="shared" si="20"/>
        <v>0</v>
      </c>
      <c r="M129" s="59"/>
      <c r="N129" s="59"/>
      <c r="O129" s="62">
        <f t="shared" si="21"/>
        <v>0</v>
      </c>
      <c r="P129" s="59"/>
      <c r="Q129" s="59"/>
      <c r="R129" s="62">
        <f t="shared" si="22"/>
        <v>0</v>
      </c>
      <c r="S129" s="59"/>
      <c r="T129" s="59"/>
      <c r="U129" s="64">
        <f t="shared" si="23"/>
        <v>0</v>
      </c>
      <c r="V129" s="55">
        <f t="shared" si="24"/>
        <v>0</v>
      </c>
      <c r="W129" s="56">
        <f t="shared" si="25"/>
        <v>0</v>
      </c>
      <c r="X129" s="57">
        <f t="shared" si="26"/>
        <v>0</v>
      </c>
      <c r="Y129" s="75"/>
      <c r="Z129" s="59"/>
      <c r="AA129" s="56">
        <f t="shared" si="27"/>
        <v>0</v>
      </c>
      <c r="AB129" s="59"/>
      <c r="AC129" s="59"/>
      <c r="AD129" s="56">
        <f t="shared" si="28"/>
        <v>0</v>
      </c>
      <c r="AE129" s="59"/>
      <c r="AF129" s="59"/>
      <c r="AG129" s="56">
        <f t="shared" si="29"/>
        <v>0</v>
      </c>
      <c r="AH129" s="59"/>
      <c r="AI129" s="59"/>
      <c r="AJ129" s="57">
        <f t="shared" si="30"/>
        <v>0</v>
      </c>
    </row>
    <row r="130" spans="1:36" ht="14.25" x14ac:dyDescent="0.25">
      <c r="A130" s="33">
        <v>110</v>
      </c>
      <c r="B130" s="68" t="s">
        <v>35</v>
      </c>
      <c r="C130" s="67"/>
      <c r="D130" s="55">
        <f t="shared" si="16"/>
        <v>0</v>
      </c>
      <c r="E130" s="56">
        <f t="shared" si="17"/>
        <v>0</v>
      </c>
      <c r="F130" s="57">
        <f t="shared" si="18"/>
        <v>0</v>
      </c>
      <c r="G130" s="71"/>
      <c r="H130" s="59"/>
      <c r="I130" s="62">
        <f t="shared" si="19"/>
        <v>0</v>
      </c>
      <c r="J130" s="59"/>
      <c r="K130" s="59"/>
      <c r="L130" s="62">
        <f t="shared" si="20"/>
        <v>0</v>
      </c>
      <c r="M130" s="59"/>
      <c r="N130" s="59"/>
      <c r="O130" s="62">
        <f t="shared" si="21"/>
        <v>0</v>
      </c>
      <c r="P130" s="59"/>
      <c r="Q130" s="59"/>
      <c r="R130" s="62">
        <f t="shared" si="22"/>
        <v>0</v>
      </c>
      <c r="S130" s="59"/>
      <c r="T130" s="59"/>
      <c r="U130" s="64">
        <f t="shared" si="23"/>
        <v>0</v>
      </c>
      <c r="V130" s="55">
        <f t="shared" si="24"/>
        <v>0</v>
      </c>
      <c r="W130" s="56">
        <f t="shared" si="25"/>
        <v>0</v>
      </c>
      <c r="X130" s="57">
        <f t="shared" si="26"/>
        <v>0</v>
      </c>
      <c r="Y130" s="75"/>
      <c r="Z130" s="59"/>
      <c r="AA130" s="56">
        <f t="shared" si="27"/>
        <v>0</v>
      </c>
      <c r="AB130" s="59"/>
      <c r="AC130" s="59"/>
      <c r="AD130" s="56">
        <f t="shared" si="28"/>
        <v>0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 ht="14.25" x14ac:dyDescent="0.25">
      <c r="A131" s="33">
        <v>111</v>
      </c>
      <c r="B131" s="68" t="s">
        <v>35</v>
      </c>
      <c r="C131" s="67"/>
      <c r="D131" s="55">
        <f t="shared" si="16"/>
        <v>0</v>
      </c>
      <c r="E131" s="56">
        <f t="shared" si="17"/>
        <v>0</v>
      </c>
      <c r="F131" s="57">
        <f t="shared" si="18"/>
        <v>0</v>
      </c>
      <c r="G131" s="71"/>
      <c r="H131" s="59"/>
      <c r="I131" s="62">
        <f t="shared" si="19"/>
        <v>0</v>
      </c>
      <c r="J131" s="59"/>
      <c r="K131" s="59"/>
      <c r="L131" s="62">
        <f t="shared" si="20"/>
        <v>0</v>
      </c>
      <c r="M131" s="59"/>
      <c r="N131" s="59"/>
      <c r="O131" s="62">
        <f t="shared" si="21"/>
        <v>0</v>
      </c>
      <c r="P131" s="59"/>
      <c r="Q131" s="59"/>
      <c r="R131" s="62">
        <f t="shared" si="22"/>
        <v>0</v>
      </c>
      <c r="S131" s="59"/>
      <c r="T131" s="59"/>
      <c r="U131" s="64">
        <f t="shared" si="23"/>
        <v>0</v>
      </c>
      <c r="V131" s="55">
        <f t="shared" si="24"/>
        <v>0</v>
      </c>
      <c r="W131" s="56">
        <f t="shared" si="25"/>
        <v>0</v>
      </c>
      <c r="X131" s="57">
        <f t="shared" si="26"/>
        <v>0</v>
      </c>
      <c r="Y131" s="75"/>
      <c r="Z131" s="59"/>
      <c r="AA131" s="56">
        <f t="shared" si="27"/>
        <v>0</v>
      </c>
      <c r="AB131" s="59"/>
      <c r="AC131" s="59"/>
      <c r="AD131" s="56">
        <f t="shared" si="28"/>
        <v>0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 ht="14.25" x14ac:dyDescent="0.25">
      <c r="A132" s="33">
        <v>112</v>
      </c>
      <c r="B132" s="68" t="s">
        <v>35</v>
      </c>
      <c r="C132" s="67"/>
      <c r="D132" s="55">
        <f t="shared" si="16"/>
        <v>0</v>
      </c>
      <c r="E132" s="56">
        <f t="shared" si="17"/>
        <v>0</v>
      </c>
      <c r="F132" s="57">
        <f t="shared" si="18"/>
        <v>0</v>
      </c>
      <c r="G132" s="71"/>
      <c r="H132" s="59"/>
      <c r="I132" s="62">
        <f t="shared" si="19"/>
        <v>0</v>
      </c>
      <c r="J132" s="59"/>
      <c r="K132" s="59"/>
      <c r="L132" s="62">
        <f t="shared" si="20"/>
        <v>0</v>
      </c>
      <c r="M132" s="59"/>
      <c r="N132" s="59"/>
      <c r="O132" s="62">
        <f t="shared" si="21"/>
        <v>0</v>
      </c>
      <c r="P132" s="59"/>
      <c r="Q132" s="59"/>
      <c r="R132" s="62">
        <f t="shared" si="22"/>
        <v>0</v>
      </c>
      <c r="S132" s="59"/>
      <c r="T132" s="59"/>
      <c r="U132" s="64">
        <f t="shared" si="23"/>
        <v>0</v>
      </c>
      <c r="V132" s="55">
        <f t="shared" si="24"/>
        <v>0</v>
      </c>
      <c r="W132" s="56">
        <f t="shared" si="25"/>
        <v>0</v>
      </c>
      <c r="X132" s="57">
        <f t="shared" si="26"/>
        <v>0</v>
      </c>
      <c r="Y132" s="75"/>
      <c r="Z132" s="59"/>
      <c r="AA132" s="56">
        <f t="shared" si="27"/>
        <v>0</v>
      </c>
      <c r="AB132" s="59"/>
      <c r="AC132" s="59"/>
      <c r="AD132" s="56">
        <f t="shared" si="28"/>
        <v>0</v>
      </c>
      <c r="AE132" s="59"/>
      <c r="AF132" s="59"/>
      <c r="AG132" s="56">
        <f t="shared" si="29"/>
        <v>0</v>
      </c>
      <c r="AH132" s="59"/>
      <c r="AI132" s="59"/>
      <c r="AJ132" s="57">
        <f t="shared" si="30"/>
        <v>0</v>
      </c>
    </row>
    <row r="133" spans="1:36" ht="14.25" x14ac:dyDescent="0.25">
      <c r="A133" s="33">
        <v>113</v>
      </c>
      <c r="B133" s="68" t="s">
        <v>35</v>
      </c>
      <c r="C133" s="67"/>
      <c r="D133" s="55">
        <f t="shared" si="16"/>
        <v>0</v>
      </c>
      <c r="E133" s="56">
        <f t="shared" si="17"/>
        <v>0</v>
      </c>
      <c r="F133" s="57">
        <f t="shared" si="18"/>
        <v>0</v>
      </c>
      <c r="G133" s="71"/>
      <c r="H133" s="59"/>
      <c r="I133" s="62">
        <f t="shared" si="19"/>
        <v>0</v>
      </c>
      <c r="J133" s="59"/>
      <c r="K133" s="59"/>
      <c r="L133" s="62">
        <f t="shared" si="20"/>
        <v>0</v>
      </c>
      <c r="M133" s="59"/>
      <c r="N133" s="59"/>
      <c r="O133" s="62">
        <f t="shared" si="21"/>
        <v>0</v>
      </c>
      <c r="P133" s="59"/>
      <c r="Q133" s="59"/>
      <c r="R133" s="62">
        <f t="shared" si="22"/>
        <v>0</v>
      </c>
      <c r="S133" s="59"/>
      <c r="T133" s="59"/>
      <c r="U133" s="64">
        <f t="shared" si="23"/>
        <v>0</v>
      </c>
      <c r="V133" s="55">
        <f t="shared" si="24"/>
        <v>0</v>
      </c>
      <c r="W133" s="56">
        <f t="shared" si="25"/>
        <v>0</v>
      </c>
      <c r="X133" s="57">
        <f t="shared" si="26"/>
        <v>0</v>
      </c>
      <c r="Y133" s="75"/>
      <c r="Z133" s="59"/>
      <c r="AA133" s="56">
        <f t="shared" si="27"/>
        <v>0</v>
      </c>
      <c r="AB133" s="59"/>
      <c r="AC133" s="59"/>
      <c r="AD133" s="56">
        <f t="shared" si="28"/>
        <v>0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 ht="14.25" x14ac:dyDescent="0.25">
      <c r="A134" s="33">
        <v>114</v>
      </c>
      <c r="B134" s="68" t="s">
        <v>35</v>
      </c>
      <c r="C134" s="67"/>
      <c r="D134" s="55">
        <f t="shared" si="16"/>
        <v>0</v>
      </c>
      <c r="E134" s="56">
        <f t="shared" si="17"/>
        <v>0</v>
      </c>
      <c r="F134" s="57">
        <f t="shared" si="18"/>
        <v>0</v>
      </c>
      <c r="G134" s="71"/>
      <c r="H134" s="59"/>
      <c r="I134" s="62">
        <f t="shared" si="19"/>
        <v>0</v>
      </c>
      <c r="J134" s="59"/>
      <c r="K134" s="59"/>
      <c r="L134" s="62">
        <f t="shared" si="20"/>
        <v>0</v>
      </c>
      <c r="M134" s="59"/>
      <c r="N134" s="59"/>
      <c r="O134" s="62">
        <f t="shared" si="21"/>
        <v>0</v>
      </c>
      <c r="P134" s="59"/>
      <c r="Q134" s="59"/>
      <c r="R134" s="62">
        <f t="shared" si="22"/>
        <v>0</v>
      </c>
      <c r="S134" s="59"/>
      <c r="T134" s="59"/>
      <c r="U134" s="64">
        <f t="shared" si="23"/>
        <v>0</v>
      </c>
      <c r="V134" s="55">
        <f t="shared" si="24"/>
        <v>0</v>
      </c>
      <c r="W134" s="56">
        <f t="shared" si="25"/>
        <v>0</v>
      </c>
      <c r="X134" s="57">
        <f t="shared" si="26"/>
        <v>0</v>
      </c>
      <c r="Y134" s="75"/>
      <c r="Z134" s="59"/>
      <c r="AA134" s="56">
        <f t="shared" si="27"/>
        <v>0</v>
      </c>
      <c r="AB134" s="59"/>
      <c r="AC134" s="59"/>
      <c r="AD134" s="56">
        <f t="shared" si="28"/>
        <v>0</v>
      </c>
      <c r="AE134" s="59"/>
      <c r="AF134" s="59"/>
      <c r="AG134" s="56">
        <f t="shared" si="29"/>
        <v>0</v>
      </c>
      <c r="AH134" s="59"/>
      <c r="AI134" s="59"/>
      <c r="AJ134" s="57">
        <f t="shared" si="30"/>
        <v>0</v>
      </c>
    </row>
    <row r="135" spans="1:36" ht="14.25" x14ac:dyDescent="0.25">
      <c r="A135" s="33">
        <v>115</v>
      </c>
      <c r="B135" s="68" t="s">
        <v>35</v>
      </c>
      <c r="C135" s="67"/>
      <c r="D135" s="55">
        <f t="shared" si="16"/>
        <v>0</v>
      </c>
      <c r="E135" s="56">
        <f t="shared" si="17"/>
        <v>0</v>
      </c>
      <c r="F135" s="57">
        <f t="shared" si="18"/>
        <v>0</v>
      </c>
      <c r="G135" s="71"/>
      <c r="H135" s="59"/>
      <c r="I135" s="62">
        <f t="shared" si="19"/>
        <v>0</v>
      </c>
      <c r="J135" s="59"/>
      <c r="K135" s="59"/>
      <c r="L135" s="62">
        <f t="shared" si="20"/>
        <v>0</v>
      </c>
      <c r="M135" s="59"/>
      <c r="N135" s="59"/>
      <c r="O135" s="62">
        <f t="shared" si="21"/>
        <v>0</v>
      </c>
      <c r="P135" s="59"/>
      <c r="Q135" s="59"/>
      <c r="R135" s="62">
        <f t="shared" si="22"/>
        <v>0</v>
      </c>
      <c r="S135" s="59"/>
      <c r="T135" s="59"/>
      <c r="U135" s="64">
        <f t="shared" si="23"/>
        <v>0</v>
      </c>
      <c r="V135" s="55">
        <f t="shared" si="24"/>
        <v>0</v>
      </c>
      <c r="W135" s="56">
        <f t="shared" si="25"/>
        <v>0</v>
      </c>
      <c r="X135" s="57">
        <f t="shared" si="26"/>
        <v>0</v>
      </c>
      <c r="Y135" s="75"/>
      <c r="Z135" s="59"/>
      <c r="AA135" s="56">
        <f t="shared" si="27"/>
        <v>0</v>
      </c>
      <c r="AB135" s="59"/>
      <c r="AC135" s="59"/>
      <c r="AD135" s="56">
        <f t="shared" si="28"/>
        <v>0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14.25" x14ac:dyDescent="0.25">
      <c r="A136" s="33">
        <v>116</v>
      </c>
      <c r="B136" s="68" t="s">
        <v>35</v>
      </c>
      <c r="C136" s="67"/>
      <c r="D136" s="55">
        <f t="shared" si="16"/>
        <v>0</v>
      </c>
      <c r="E136" s="56">
        <f t="shared" si="17"/>
        <v>0</v>
      </c>
      <c r="F136" s="57">
        <f t="shared" si="18"/>
        <v>0</v>
      </c>
      <c r="G136" s="71"/>
      <c r="H136" s="59"/>
      <c r="I136" s="62">
        <f t="shared" si="19"/>
        <v>0</v>
      </c>
      <c r="J136" s="59"/>
      <c r="K136" s="59"/>
      <c r="L136" s="62">
        <f t="shared" si="20"/>
        <v>0</v>
      </c>
      <c r="M136" s="59"/>
      <c r="N136" s="59"/>
      <c r="O136" s="62">
        <f t="shared" si="21"/>
        <v>0</v>
      </c>
      <c r="P136" s="59"/>
      <c r="Q136" s="59"/>
      <c r="R136" s="62">
        <f t="shared" si="22"/>
        <v>0</v>
      </c>
      <c r="S136" s="59"/>
      <c r="T136" s="59"/>
      <c r="U136" s="64">
        <f t="shared" si="23"/>
        <v>0</v>
      </c>
      <c r="V136" s="55">
        <f t="shared" si="24"/>
        <v>0</v>
      </c>
      <c r="W136" s="56">
        <f t="shared" si="25"/>
        <v>0</v>
      </c>
      <c r="X136" s="57">
        <f t="shared" si="26"/>
        <v>0</v>
      </c>
      <c r="Y136" s="75"/>
      <c r="Z136" s="59"/>
      <c r="AA136" s="56">
        <f t="shared" si="27"/>
        <v>0</v>
      </c>
      <c r="AB136" s="59"/>
      <c r="AC136" s="59"/>
      <c r="AD136" s="56">
        <f t="shared" si="28"/>
        <v>0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14.25" x14ac:dyDescent="0.25">
      <c r="A137" s="33">
        <v>117</v>
      </c>
      <c r="B137" s="68" t="s">
        <v>35</v>
      </c>
      <c r="C137" s="67"/>
      <c r="D137" s="55">
        <f t="shared" si="16"/>
        <v>0</v>
      </c>
      <c r="E137" s="56">
        <f t="shared" si="17"/>
        <v>0</v>
      </c>
      <c r="F137" s="57">
        <f t="shared" si="18"/>
        <v>0</v>
      </c>
      <c r="G137" s="71"/>
      <c r="H137" s="59"/>
      <c r="I137" s="62">
        <f t="shared" si="19"/>
        <v>0</v>
      </c>
      <c r="J137" s="59"/>
      <c r="K137" s="59"/>
      <c r="L137" s="62">
        <f t="shared" si="20"/>
        <v>0</v>
      </c>
      <c r="M137" s="59"/>
      <c r="N137" s="59"/>
      <c r="O137" s="62">
        <f t="shared" si="21"/>
        <v>0</v>
      </c>
      <c r="P137" s="59"/>
      <c r="Q137" s="59"/>
      <c r="R137" s="62">
        <f t="shared" si="22"/>
        <v>0</v>
      </c>
      <c r="S137" s="59"/>
      <c r="T137" s="59"/>
      <c r="U137" s="64">
        <f t="shared" si="23"/>
        <v>0</v>
      </c>
      <c r="V137" s="55">
        <f t="shared" si="24"/>
        <v>0</v>
      </c>
      <c r="W137" s="56">
        <f t="shared" si="25"/>
        <v>0</v>
      </c>
      <c r="X137" s="57">
        <f t="shared" si="26"/>
        <v>0</v>
      </c>
      <c r="Y137" s="75"/>
      <c r="Z137" s="59"/>
      <c r="AA137" s="56">
        <f t="shared" si="27"/>
        <v>0</v>
      </c>
      <c r="AB137" s="59"/>
      <c r="AC137" s="59"/>
      <c r="AD137" s="56">
        <f t="shared" si="28"/>
        <v>0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14.25" x14ac:dyDescent="0.25">
      <c r="A138" s="33">
        <v>118</v>
      </c>
      <c r="B138" s="68" t="s">
        <v>35</v>
      </c>
      <c r="C138" s="67"/>
      <c r="D138" s="55">
        <f t="shared" si="16"/>
        <v>0</v>
      </c>
      <c r="E138" s="56">
        <f t="shared" si="17"/>
        <v>0</v>
      </c>
      <c r="F138" s="57">
        <f t="shared" si="18"/>
        <v>0</v>
      </c>
      <c r="G138" s="71"/>
      <c r="H138" s="59"/>
      <c r="I138" s="62">
        <f t="shared" si="19"/>
        <v>0</v>
      </c>
      <c r="J138" s="59"/>
      <c r="K138" s="59"/>
      <c r="L138" s="62">
        <f t="shared" si="20"/>
        <v>0</v>
      </c>
      <c r="M138" s="59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0</v>
      </c>
      <c r="W138" s="56">
        <f t="shared" si="25"/>
        <v>0</v>
      </c>
      <c r="X138" s="57">
        <f t="shared" si="26"/>
        <v>0</v>
      </c>
      <c r="Y138" s="75"/>
      <c r="Z138" s="59"/>
      <c r="AA138" s="56">
        <f t="shared" si="27"/>
        <v>0</v>
      </c>
      <c r="AB138" s="59"/>
      <c r="AC138" s="59"/>
      <c r="AD138" s="56">
        <f t="shared" si="28"/>
        <v>0</v>
      </c>
      <c r="AE138" s="59"/>
      <c r="AF138" s="59"/>
      <c r="AG138" s="56">
        <f t="shared" si="29"/>
        <v>0</v>
      </c>
      <c r="AH138" s="59"/>
      <c r="AI138" s="59"/>
      <c r="AJ138" s="57">
        <f t="shared" si="30"/>
        <v>0</v>
      </c>
    </row>
    <row r="139" spans="1:36" ht="14.25" x14ac:dyDescent="0.25">
      <c r="A139" s="33">
        <v>119</v>
      </c>
      <c r="B139" s="68" t="s">
        <v>35</v>
      </c>
      <c r="C139" s="67"/>
      <c r="D139" s="55">
        <f t="shared" si="16"/>
        <v>0</v>
      </c>
      <c r="E139" s="56">
        <f t="shared" si="17"/>
        <v>0</v>
      </c>
      <c r="F139" s="57">
        <f t="shared" si="18"/>
        <v>0</v>
      </c>
      <c r="G139" s="71"/>
      <c r="H139" s="59"/>
      <c r="I139" s="62">
        <f t="shared" si="19"/>
        <v>0</v>
      </c>
      <c r="J139" s="59"/>
      <c r="K139" s="59"/>
      <c r="L139" s="62">
        <f t="shared" si="20"/>
        <v>0</v>
      </c>
      <c r="M139" s="59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0</v>
      </c>
      <c r="W139" s="56">
        <f t="shared" si="25"/>
        <v>0</v>
      </c>
      <c r="X139" s="57">
        <f t="shared" si="26"/>
        <v>0</v>
      </c>
      <c r="Y139" s="75"/>
      <c r="Z139" s="59"/>
      <c r="AA139" s="56">
        <f t="shared" si="27"/>
        <v>0</v>
      </c>
      <c r="AB139" s="59"/>
      <c r="AC139" s="59"/>
      <c r="AD139" s="56">
        <f t="shared" si="28"/>
        <v>0</v>
      </c>
      <c r="AE139" s="59"/>
      <c r="AF139" s="59"/>
      <c r="AG139" s="56">
        <f t="shared" si="29"/>
        <v>0</v>
      </c>
      <c r="AH139" s="59"/>
      <c r="AI139" s="59"/>
      <c r="AJ139" s="57">
        <f t="shared" si="30"/>
        <v>0</v>
      </c>
    </row>
    <row r="140" spans="1:36" ht="14.25" x14ac:dyDescent="0.25">
      <c r="A140" s="33">
        <v>120</v>
      </c>
      <c r="B140" s="68" t="s">
        <v>35</v>
      </c>
      <c r="C140" s="67"/>
      <c r="D140" s="55">
        <f t="shared" si="16"/>
        <v>0</v>
      </c>
      <c r="E140" s="56">
        <f t="shared" si="17"/>
        <v>0</v>
      </c>
      <c r="F140" s="57">
        <f t="shared" si="18"/>
        <v>0</v>
      </c>
      <c r="G140" s="71"/>
      <c r="H140" s="59"/>
      <c r="I140" s="62">
        <f t="shared" si="19"/>
        <v>0</v>
      </c>
      <c r="J140" s="59"/>
      <c r="K140" s="59"/>
      <c r="L140" s="62">
        <f t="shared" si="20"/>
        <v>0</v>
      </c>
      <c r="M140" s="59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0</v>
      </c>
      <c r="W140" s="56">
        <f t="shared" si="25"/>
        <v>0</v>
      </c>
      <c r="X140" s="57">
        <f t="shared" si="26"/>
        <v>0</v>
      </c>
      <c r="Y140" s="75"/>
      <c r="Z140" s="59"/>
      <c r="AA140" s="56">
        <f t="shared" si="27"/>
        <v>0</v>
      </c>
      <c r="AB140" s="59"/>
      <c r="AC140" s="59"/>
      <c r="AD140" s="56">
        <f t="shared" si="28"/>
        <v>0</v>
      </c>
      <c r="AE140" s="59"/>
      <c r="AF140" s="59"/>
      <c r="AG140" s="56">
        <f t="shared" si="29"/>
        <v>0</v>
      </c>
      <c r="AH140" s="59"/>
      <c r="AI140" s="59"/>
      <c r="AJ140" s="57">
        <f t="shared" si="30"/>
        <v>0</v>
      </c>
    </row>
    <row r="141" spans="1:36" ht="14.25" x14ac:dyDescent="0.25">
      <c r="A141" s="33">
        <v>121</v>
      </c>
      <c r="B141" s="68" t="s">
        <v>35</v>
      </c>
      <c r="C141" s="67"/>
      <c r="D141" s="55">
        <f t="shared" si="16"/>
        <v>0</v>
      </c>
      <c r="E141" s="56">
        <f t="shared" si="17"/>
        <v>0</v>
      </c>
      <c r="F141" s="57">
        <f t="shared" si="18"/>
        <v>0</v>
      </c>
      <c r="G141" s="71"/>
      <c r="H141" s="59"/>
      <c r="I141" s="62">
        <f t="shared" si="19"/>
        <v>0</v>
      </c>
      <c r="J141" s="59"/>
      <c r="K141" s="59"/>
      <c r="L141" s="62">
        <f t="shared" si="20"/>
        <v>0</v>
      </c>
      <c r="M141" s="59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0</v>
      </c>
      <c r="W141" s="56">
        <f t="shared" si="25"/>
        <v>0</v>
      </c>
      <c r="X141" s="57">
        <f t="shared" si="26"/>
        <v>0</v>
      </c>
      <c r="Y141" s="75"/>
      <c r="Z141" s="59"/>
      <c r="AA141" s="56">
        <f t="shared" si="27"/>
        <v>0</v>
      </c>
      <c r="AB141" s="59"/>
      <c r="AC141" s="59"/>
      <c r="AD141" s="56">
        <f t="shared" si="28"/>
        <v>0</v>
      </c>
      <c r="AE141" s="59"/>
      <c r="AF141" s="59"/>
      <c r="AG141" s="56">
        <f t="shared" si="29"/>
        <v>0</v>
      </c>
      <c r="AH141" s="59"/>
      <c r="AI141" s="59"/>
      <c r="AJ141" s="57">
        <f t="shared" si="30"/>
        <v>0</v>
      </c>
    </row>
    <row r="142" spans="1:36" ht="14.25" x14ac:dyDescent="0.25">
      <c r="A142" s="33">
        <v>122</v>
      </c>
      <c r="B142" s="68" t="s">
        <v>35</v>
      </c>
      <c r="C142" s="67"/>
      <c r="D142" s="55">
        <f t="shared" si="16"/>
        <v>0</v>
      </c>
      <c r="E142" s="56">
        <f t="shared" si="17"/>
        <v>0</v>
      </c>
      <c r="F142" s="57">
        <f t="shared" si="18"/>
        <v>0</v>
      </c>
      <c r="G142" s="71"/>
      <c r="H142" s="59"/>
      <c r="I142" s="62">
        <f t="shared" si="19"/>
        <v>0</v>
      </c>
      <c r="J142" s="59"/>
      <c r="K142" s="59"/>
      <c r="L142" s="62">
        <f t="shared" si="20"/>
        <v>0</v>
      </c>
      <c r="M142" s="59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0</v>
      </c>
      <c r="W142" s="56">
        <f t="shared" si="25"/>
        <v>0</v>
      </c>
      <c r="X142" s="57">
        <f t="shared" si="26"/>
        <v>0</v>
      </c>
      <c r="Y142" s="75"/>
      <c r="Z142" s="59"/>
      <c r="AA142" s="56">
        <f t="shared" si="27"/>
        <v>0</v>
      </c>
      <c r="AB142" s="59"/>
      <c r="AC142" s="59"/>
      <c r="AD142" s="56">
        <f t="shared" si="28"/>
        <v>0</v>
      </c>
      <c r="AE142" s="59"/>
      <c r="AF142" s="59"/>
      <c r="AG142" s="56">
        <f t="shared" si="29"/>
        <v>0</v>
      </c>
      <c r="AH142" s="59"/>
      <c r="AI142" s="59"/>
      <c r="AJ142" s="57">
        <f t="shared" si="30"/>
        <v>0</v>
      </c>
    </row>
    <row r="143" spans="1:36" ht="14.25" x14ac:dyDescent="0.25">
      <c r="A143" s="33">
        <v>123</v>
      </c>
      <c r="B143" s="68" t="s">
        <v>35</v>
      </c>
      <c r="C143" s="67"/>
      <c r="D143" s="55">
        <f t="shared" si="16"/>
        <v>0</v>
      </c>
      <c r="E143" s="56">
        <f t="shared" si="17"/>
        <v>0</v>
      </c>
      <c r="F143" s="57">
        <f t="shared" si="18"/>
        <v>0</v>
      </c>
      <c r="G143" s="71"/>
      <c r="H143" s="59"/>
      <c r="I143" s="62">
        <f t="shared" si="19"/>
        <v>0</v>
      </c>
      <c r="J143" s="59"/>
      <c r="K143" s="59"/>
      <c r="L143" s="62">
        <f t="shared" si="20"/>
        <v>0</v>
      </c>
      <c r="M143" s="59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0</v>
      </c>
      <c r="W143" s="56">
        <f t="shared" si="25"/>
        <v>0</v>
      </c>
      <c r="X143" s="57">
        <f t="shared" si="26"/>
        <v>0</v>
      </c>
      <c r="Y143" s="75"/>
      <c r="Z143" s="59"/>
      <c r="AA143" s="56">
        <f t="shared" si="27"/>
        <v>0</v>
      </c>
      <c r="AB143" s="59"/>
      <c r="AC143" s="59"/>
      <c r="AD143" s="56">
        <f t="shared" si="28"/>
        <v>0</v>
      </c>
      <c r="AE143" s="59"/>
      <c r="AF143" s="59"/>
      <c r="AG143" s="56">
        <f t="shared" si="29"/>
        <v>0</v>
      </c>
      <c r="AH143" s="59"/>
      <c r="AI143" s="59"/>
      <c r="AJ143" s="57">
        <f t="shared" si="30"/>
        <v>0</v>
      </c>
    </row>
    <row r="144" spans="1:36" ht="14.25" x14ac:dyDescent="0.25">
      <c r="A144" s="33">
        <v>124</v>
      </c>
      <c r="B144" s="68" t="s">
        <v>35</v>
      </c>
      <c r="C144" s="67"/>
      <c r="D144" s="55">
        <f t="shared" si="16"/>
        <v>0</v>
      </c>
      <c r="E144" s="56">
        <f t="shared" si="17"/>
        <v>0</v>
      </c>
      <c r="F144" s="57">
        <f t="shared" si="18"/>
        <v>0</v>
      </c>
      <c r="G144" s="71"/>
      <c r="H144" s="59"/>
      <c r="I144" s="62">
        <f t="shared" si="19"/>
        <v>0</v>
      </c>
      <c r="J144" s="59"/>
      <c r="K144" s="59"/>
      <c r="L144" s="62">
        <f t="shared" si="20"/>
        <v>0</v>
      </c>
      <c r="M144" s="59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0</v>
      </c>
      <c r="W144" s="56">
        <f t="shared" si="25"/>
        <v>0</v>
      </c>
      <c r="X144" s="57">
        <f t="shared" si="26"/>
        <v>0</v>
      </c>
      <c r="Y144" s="75"/>
      <c r="Z144" s="59"/>
      <c r="AA144" s="56">
        <f t="shared" si="27"/>
        <v>0</v>
      </c>
      <c r="AB144" s="59"/>
      <c r="AC144" s="59"/>
      <c r="AD144" s="56">
        <f t="shared" si="28"/>
        <v>0</v>
      </c>
      <c r="AE144" s="59"/>
      <c r="AF144" s="59"/>
      <c r="AG144" s="56">
        <f t="shared" si="29"/>
        <v>0</v>
      </c>
      <c r="AH144" s="59"/>
      <c r="AI144" s="59"/>
      <c r="AJ144" s="57">
        <f t="shared" si="30"/>
        <v>0</v>
      </c>
    </row>
    <row r="145" spans="1:36" ht="14.25" x14ac:dyDescent="0.25">
      <c r="A145" s="33">
        <v>125</v>
      </c>
      <c r="B145" s="68" t="s">
        <v>35</v>
      </c>
      <c r="C145" s="67"/>
      <c r="D145" s="55">
        <f t="shared" si="16"/>
        <v>0</v>
      </c>
      <c r="E145" s="56">
        <f t="shared" si="17"/>
        <v>0</v>
      </c>
      <c r="F145" s="57">
        <f t="shared" si="18"/>
        <v>0</v>
      </c>
      <c r="G145" s="71"/>
      <c r="H145" s="59"/>
      <c r="I145" s="62">
        <f t="shared" si="19"/>
        <v>0</v>
      </c>
      <c r="J145" s="59"/>
      <c r="K145" s="59"/>
      <c r="L145" s="62">
        <f t="shared" si="20"/>
        <v>0</v>
      </c>
      <c r="M145" s="59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0</v>
      </c>
      <c r="W145" s="56">
        <f t="shared" si="25"/>
        <v>0</v>
      </c>
      <c r="X145" s="57">
        <f t="shared" si="26"/>
        <v>0</v>
      </c>
      <c r="Y145" s="75"/>
      <c r="Z145" s="59"/>
      <c r="AA145" s="56">
        <f t="shared" si="27"/>
        <v>0</v>
      </c>
      <c r="AB145" s="59"/>
      <c r="AC145" s="59"/>
      <c r="AD145" s="56">
        <f t="shared" si="28"/>
        <v>0</v>
      </c>
      <c r="AE145" s="59"/>
      <c r="AF145" s="59"/>
      <c r="AG145" s="56">
        <f t="shared" si="29"/>
        <v>0</v>
      </c>
      <c r="AH145" s="59"/>
      <c r="AI145" s="59"/>
      <c r="AJ145" s="57">
        <f t="shared" si="30"/>
        <v>0</v>
      </c>
    </row>
    <row r="146" spans="1:36" ht="14.25" x14ac:dyDescent="0.25">
      <c r="A146" s="33">
        <v>126</v>
      </c>
      <c r="B146" s="68" t="s">
        <v>35</v>
      </c>
      <c r="C146" s="67"/>
      <c r="D146" s="55">
        <f t="shared" si="16"/>
        <v>0</v>
      </c>
      <c r="E146" s="56">
        <f t="shared" si="17"/>
        <v>0</v>
      </c>
      <c r="F146" s="57">
        <f t="shared" si="18"/>
        <v>0</v>
      </c>
      <c r="G146" s="71"/>
      <c r="H146" s="59"/>
      <c r="I146" s="62">
        <f t="shared" si="19"/>
        <v>0</v>
      </c>
      <c r="J146" s="59"/>
      <c r="K146" s="59"/>
      <c r="L146" s="62">
        <f t="shared" si="20"/>
        <v>0</v>
      </c>
      <c r="M146" s="59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0</v>
      </c>
      <c r="W146" s="56">
        <f t="shared" si="25"/>
        <v>0</v>
      </c>
      <c r="X146" s="57">
        <f t="shared" si="26"/>
        <v>0</v>
      </c>
      <c r="Y146" s="75"/>
      <c r="Z146" s="59"/>
      <c r="AA146" s="56">
        <f t="shared" si="27"/>
        <v>0</v>
      </c>
      <c r="AB146" s="59"/>
      <c r="AC146" s="59"/>
      <c r="AD146" s="56">
        <f t="shared" si="28"/>
        <v>0</v>
      </c>
      <c r="AE146" s="59"/>
      <c r="AF146" s="59"/>
      <c r="AG146" s="56">
        <f t="shared" si="29"/>
        <v>0</v>
      </c>
      <c r="AH146" s="59"/>
      <c r="AI146" s="59"/>
      <c r="AJ146" s="57">
        <f t="shared" si="30"/>
        <v>0</v>
      </c>
    </row>
    <row r="147" spans="1:36" ht="14.25" x14ac:dyDescent="0.25">
      <c r="A147" s="33">
        <v>127</v>
      </c>
      <c r="B147" s="68" t="s">
        <v>35</v>
      </c>
      <c r="C147" s="67"/>
      <c r="D147" s="55">
        <f t="shared" si="16"/>
        <v>0</v>
      </c>
      <c r="E147" s="56">
        <f t="shared" si="17"/>
        <v>0</v>
      </c>
      <c r="F147" s="57">
        <f t="shared" si="18"/>
        <v>0</v>
      </c>
      <c r="G147" s="71"/>
      <c r="H147" s="59"/>
      <c r="I147" s="62">
        <f t="shared" si="19"/>
        <v>0</v>
      </c>
      <c r="J147" s="59"/>
      <c r="K147" s="59"/>
      <c r="L147" s="62">
        <f t="shared" si="20"/>
        <v>0</v>
      </c>
      <c r="M147" s="59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0</v>
      </c>
      <c r="W147" s="56">
        <f t="shared" si="25"/>
        <v>0</v>
      </c>
      <c r="X147" s="57">
        <f t="shared" si="26"/>
        <v>0</v>
      </c>
      <c r="Y147" s="75"/>
      <c r="Z147" s="59"/>
      <c r="AA147" s="56">
        <f t="shared" si="27"/>
        <v>0</v>
      </c>
      <c r="AB147" s="59"/>
      <c r="AC147" s="59"/>
      <c r="AD147" s="56">
        <f t="shared" si="28"/>
        <v>0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 x14ac:dyDescent="0.25">
      <c r="A148" s="33">
        <v>128</v>
      </c>
      <c r="B148" s="68" t="s">
        <v>35</v>
      </c>
      <c r="C148" s="67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71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5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 x14ac:dyDescent="0.25">
      <c r="A149" s="33">
        <v>129</v>
      </c>
      <c r="B149" s="68" t="s">
        <v>35</v>
      </c>
      <c r="C149" s="67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71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5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 x14ac:dyDescent="0.25">
      <c r="A150" s="33">
        <v>130</v>
      </c>
      <c r="B150" s="68" t="s">
        <v>35</v>
      </c>
      <c r="C150" s="67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71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5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 x14ac:dyDescent="0.25">
      <c r="A151" s="33">
        <v>131</v>
      </c>
      <c r="B151" s="68" t="s">
        <v>35</v>
      </c>
      <c r="C151" s="67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71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5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 x14ac:dyDescent="0.25">
      <c r="A152" s="33">
        <v>132</v>
      </c>
      <c r="B152" s="68" t="s">
        <v>35</v>
      </c>
      <c r="C152" s="67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71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5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 x14ac:dyDescent="0.25">
      <c r="A153" s="33">
        <v>133</v>
      </c>
      <c r="B153" s="68" t="s">
        <v>35</v>
      </c>
      <c r="C153" s="67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71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5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 x14ac:dyDescent="0.25">
      <c r="A154" s="33">
        <v>134</v>
      </c>
      <c r="B154" s="68" t="s">
        <v>35</v>
      </c>
      <c r="C154" s="67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71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5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 x14ac:dyDescent="0.25">
      <c r="A155" s="33">
        <v>135</v>
      </c>
      <c r="B155" s="68" t="s">
        <v>35</v>
      </c>
      <c r="C155" s="67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71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5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 x14ac:dyDescent="0.25">
      <c r="A156" s="33">
        <v>136</v>
      </c>
      <c r="B156" s="68" t="s">
        <v>35</v>
      </c>
      <c r="C156" s="67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71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5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 x14ac:dyDescent="0.25">
      <c r="A157" s="33">
        <v>137</v>
      </c>
      <c r="B157" s="68" t="s">
        <v>35</v>
      </c>
      <c r="C157" s="67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71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5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 x14ac:dyDescent="0.25">
      <c r="A158" s="33">
        <v>138</v>
      </c>
      <c r="B158" s="68" t="s">
        <v>35</v>
      </c>
      <c r="C158" s="67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71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5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 x14ac:dyDescent="0.25">
      <c r="A159" s="33">
        <v>139</v>
      </c>
      <c r="B159" s="68" t="s">
        <v>35</v>
      </c>
      <c r="C159" s="67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71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5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 x14ac:dyDescent="0.25">
      <c r="A160" s="33">
        <v>140</v>
      </c>
      <c r="B160" s="68" t="s">
        <v>35</v>
      </c>
      <c r="C160" s="67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71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5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 x14ac:dyDescent="0.25">
      <c r="A161" s="33">
        <v>141</v>
      </c>
      <c r="B161" s="68" t="s">
        <v>35</v>
      </c>
      <c r="C161" s="67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71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5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 x14ac:dyDescent="0.25">
      <c r="A162" s="33">
        <v>142</v>
      </c>
      <c r="B162" s="68" t="s">
        <v>35</v>
      </c>
      <c r="C162" s="67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71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5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 x14ac:dyDescent="0.25">
      <c r="A163" s="33">
        <v>143</v>
      </c>
      <c r="B163" s="68" t="s">
        <v>35</v>
      </c>
      <c r="C163" s="67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71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5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 x14ac:dyDescent="0.25">
      <c r="A164" s="33">
        <v>144</v>
      </c>
      <c r="B164" s="68" t="s">
        <v>35</v>
      </c>
      <c r="C164" s="67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71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5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 x14ac:dyDescent="0.25">
      <c r="A165" s="33">
        <v>145</v>
      </c>
      <c r="B165" s="68" t="s">
        <v>35</v>
      </c>
      <c r="C165" s="67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71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5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 x14ac:dyDescent="0.25">
      <c r="A166" s="33">
        <v>146</v>
      </c>
      <c r="B166" s="68" t="s">
        <v>35</v>
      </c>
      <c r="C166" s="67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71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5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 x14ac:dyDescent="0.25">
      <c r="A167" s="33">
        <v>147</v>
      </c>
      <c r="B167" s="68" t="s">
        <v>35</v>
      </c>
      <c r="C167" s="67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71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5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 x14ac:dyDescent="0.25">
      <c r="A168" s="33">
        <v>148</v>
      </c>
      <c r="B168" s="68" t="s">
        <v>35</v>
      </c>
      <c r="C168" s="67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1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5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 x14ac:dyDescent="0.25">
      <c r="A169" s="33">
        <v>149</v>
      </c>
      <c r="B169" s="68" t="s">
        <v>35</v>
      </c>
      <c r="C169" s="67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1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5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 x14ac:dyDescent="0.25">
      <c r="A170" s="33">
        <v>150</v>
      </c>
      <c r="B170" s="68" t="s">
        <v>35</v>
      </c>
      <c r="C170" s="67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1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5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 x14ac:dyDescent="0.25">
      <c r="A171" s="33">
        <v>151</v>
      </c>
      <c r="B171" s="68" t="s">
        <v>35</v>
      </c>
      <c r="C171" s="67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1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5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 x14ac:dyDescent="0.25">
      <c r="A172" s="33">
        <v>152</v>
      </c>
      <c r="B172" s="68" t="s">
        <v>35</v>
      </c>
      <c r="C172" s="67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1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5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 x14ac:dyDescent="0.25">
      <c r="A173" s="33">
        <v>153</v>
      </c>
      <c r="B173" s="68" t="s">
        <v>35</v>
      </c>
      <c r="C173" s="67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1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5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 x14ac:dyDescent="0.25">
      <c r="A174" s="33">
        <v>154</v>
      </c>
      <c r="B174" s="68" t="s">
        <v>35</v>
      </c>
      <c r="C174" s="67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1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5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 x14ac:dyDescent="0.25">
      <c r="A175" s="33">
        <v>155</v>
      </c>
      <c r="B175" s="68" t="s">
        <v>35</v>
      </c>
      <c r="C175" s="67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1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5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 x14ac:dyDescent="0.25">
      <c r="A176" s="33">
        <v>156</v>
      </c>
      <c r="B176" s="68" t="s">
        <v>35</v>
      </c>
      <c r="C176" s="67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1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5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 x14ac:dyDescent="0.25">
      <c r="A177" s="33">
        <v>157</v>
      </c>
      <c r="B177" s="68" t="s">
        <v>35</v>
      </c>
      <c r="C177" s="67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1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5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 x14ac:dyDescent="0.25">
      <c r="A178" s="33">
        <v>158</v>
      </c>
      <c r="B178" s="68" t="s">
        <v>35</v>
      </c>
      <c r="C178" s="67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1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5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 x14ac:dyDescent="0.25">
      <c r="A179" s="33">
        <v>159</v>
      </c>
      <c r="B179" s="68" t="s">
        <v>35</v>
      </c>
      <c r="C179" s="67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1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5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 x14ac:dyDescent="0.25">
      <c r="A180" s="33">
        <v>160</v>
      </c>
      <c r="B180" s="68" t="s">
        <v>35</v>
      </c>
      <c r="C180" s="67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1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5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 x14ac:dyDescent="0.25">
      <c r="A181" s="33">
        <v>161</v>
      </c>
      <c r="B181" s="68" t="s">
        <v>35</v>
      </c>
      <c r="C181" s="67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1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5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 x14ac:dyDescent="0.25">
      <c r="A182" s="33">
        <v>162</v>
      </c>
      <c r="B182" s="68" t="s">
        <v>35</v>
      </c>
      <c r="C182" s="67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1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5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 x14ac:dyDescent="0.25">
      <c r="A183" s="33">
        <v>163</v>
      </c>
      <c r="B183" s="68" t="s">
        <v>35</v>
      </c>
      <c r="C183" s="67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1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5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 x14ac:dyDescent="0.25">
      <c r="A184" s="33">
        <v>164</v>
      </c>
      <c r="B184" s="68" t="s">
        <v>35</v>
      </c>
      <c r="C184" s="67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1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5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 x14ac:dyDescent="0.25">
      <c r="A185" s="33">
        <v>165</v>
      </c>
      <c r="B185" s="68" t="s">
        <v>35</v>
      </c>
      <c r="C185" s="67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1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5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 x14ac:dyDescent="0.25">
      <c r="A186" s="33">
        <v>166</v>
      </c>
      <c r="B186" s="68" t="s">
        <v>35</v>
      </c>
      <c r="C186" s="67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1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5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 x14ac:dyDescent="0.25">
      <c r="A187" s="33">
        <v>167</v>
      </c>
      <c r="B187" s="68" t="s">
        <v>35</v>
      </c>
      <c r="C187" s="67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1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5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 x14ac:dyDescent="0.25">
      <c r="A188" s="33">
        <v>168</v>
      </c>
      <c r="B188" s="68" t="s">
        <v>35</v>
      </c>
      <c r="C188" s="67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5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 x14ac:dyDescent="0.25">
      <c r="A189" s="33">
        <v>169</v>
      </c>
      <c r="B189" s="68" t="s">
        <v>35</v>
      </c>
      <c r="C189" s="67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5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 x14ac:dyDescent="0.25">
      <c r="A190" s="33">
        <v>170</v>
      </c>
      <c r="B190" s="68" t="s">
        <v>35</v>
      </c>
      <c r="C190" s="67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5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 x14ac:dyDescent="0.25">
      <c r="A191" s="33">
        <v>171</v>
      </c>
      <c r="B191" s="68" t="s">
        <v>35</v>
      </c>
      <c r="C191" s="67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5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 x14ac:dyDescent="0.25">
      <c r="A192" s="33">
        <v>172</v>
      </c>
      <c r="B192" s="68" t="s">
        <v>35</v>
      </c>
      <c r="C192" s="67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5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 x14ac:dyDescent="0.25">
      <c r="A193" s="33">
        <v>173</v>
      </c>
      <c r="B193" s="68" t="s">
        <v>35</v>
      </c>
      <c r="C193" s="67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5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 x14ac:dyDescent="0.25">
      <c r="A194" s="33">
        <v>174</v>
      </c>
      <c r="B194" s="68" t="s">
        <v>35</v>
      </c>
      <c r="C194" s="67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5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 x14ac:dyDescent="0.25">
      <c r="A195" s="33">
        <v>175</v>
      </c>
      <c r="B195" s="68" t="s">
        <v>35</v>
      </c>
      <c r="C195" s="67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5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 x14ac:dyDescent="0.25">
      <c r="A196" s="33">
        <v>176</v>
      </c>
      <c r="B196" s="68" t="s">
        <v>35</v>
      </c>
      <c r="C196" s="67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5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 x14ac:dyDescent="0.25">
      <c r="A197" s="33">
        <v>177</v>
      </c>
      <c r="B197" s="68" t="s">
        <v>35</v>
      </c>
      <c r="C197" s="67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5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 x14ac:dyDescent="0.25">
      <c r="A198" s="33">
        <v>178</v>
      </c>
      <c r="B198" s="68" t="s">
        <v>35</v>
      </c>
      <c r="C198" s="67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5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 x14ac:dyDescent="0.25">
      <c r="A199" s="33">
        <v>179</v>
      </c>
      <c r="B199" s="68" t="s">
        <v>35</v>
      </c>
      <c r="C199" s="67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5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 x14ac:dyDescent="0.25">
      <c r="A200" s="33">
        <v>180</v>
      </c>
      <c r="B200" s="68" t="s">
        <v>35</v>
      </c>
      <c r="C200" s="67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5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 x14ac:dyDescent="0.25">
      <c r="A201" s="33">
        <v>181</v>
      </c>
      <c r="B201" s="68" t="s">
        <v>35</v>
      </c>
      <c r="C201" s="67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5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 x14ac:dyDescent="0.25">
      <c r="A202" s="33">
        <v>182</v>
      </c>
      <c r="B202" s="68" t="s">
        <v>35</v>
      </c>
      <c r="C202" s="67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5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 x14ac:dyDescent="0.25">
      <c r="A203" s="33">
        <v>183</v>
      </c>
      <c r="B203" s="68" t="s">
        <v>35</v>
      </c>
      <c r="C203" s="67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5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 x14ac:dyDescent="0.25">
      <c r="A204" s="33">
        <v>184</v>
      </c>
      <c r="B204" s="68" t="s">
        <v>35</v>
      </c>
      <c r="C204" s="67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5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 x14ac:dyDescent="0.25">
      <c r="A205" s="33">
        <v>185</v>
      </c>
      <c r="B205" s="68" t="s">
        <v>35</v>
      </c>
      <c r="C205" s="67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5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 x14ac:dyDescent="0.25">
      <c r="A206" s="33">
        <v>186</v>
      </c>
      <c r="B206" s="68" t="s">
        <v>35</v>
      </c>
      <c r="C206" s="67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5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 x14ac:dyDescent="0.25">
      <c r="A207" s="33">
        <v>187</v>
      </c>
      <c r="B207" s="68" t="s">
        <v>35</v>
      </c>
      <c r="C207" s="67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5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 x14ac:dyDescent="0.25">
      <c r="A208" s="33">
        <v>188</v>
      </c>
      <c r="B208" s="68" t="s">
        <v>35</v>
      </c>
      <c r="C208" s="67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5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 x14ac:dyDescent="0.25">
      <c r="A209" s="33">
        <v>189</v>
      </c>
      <c r="B209" s="68" t="s">
        <v>35</v>
      </c>
      <c r="C209" s="67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5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 x14ac:dyDescent="0.25">
      <c r="A210" s="33">
        <v>190</v>
      </c>
      <c r="B210" s="68" t="s">
        <v>35</v>
      </c>
      <c r="C210" s="67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5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 x14ac:dyDescent="0.25">
      <c r="A211" s="33">
        <v>191</v>
      </c>
      <c r="B211" s="68" t="s">
        <v>35</v>
      </c>
      <c r="C211" s="67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5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 x14ac:dyDescent="0.25">
      <c r="A212" s="33">
        <v>192</v>
      </c>
      <c r="B212" s="68" t="s">
        <v>35</v>
      </c>
      <c r="C212" s="67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5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 x14ac:dyDescent="0.25">
      <c r="A213" s="33">
        <v>193</v>
      </c>
      <c r="B213" s="68" t="s">
        <v>35</v>
      </c>
      <c r="C213" s="67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5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 x14ac:dyDescent="0.25">
      <c r="A214" s="33">
        <v>194</v>
      </c>
      <c r="B214" s="68" t="s">
        <v>35</v>
      </c>
      <c r="C214" s="67"/>
      <c r="D214" s="55">
        <f t="shared" ref="D214:D250" si="46">SUM(G214+J214+M214+P214+S214)</f>
        <v>0</v>
      </c>
      <c r="E214" s="56">
        <f t="shared" ref="E214:E250" si="47">SUM(H214+K214+N214+Q214+T214)</f>
        <v>0</v>
      </c>
      <c r="F214" s="57">
        <f t="shared" ref="F214:F250" si="48">D214-E214</f>
        <v>0</v>
      </c>
      <c r="G214" s="71"/>
      <c r="H214" s="59"/>
      <c r="I214" s="62">
        <f t="shared" ref="I214:I250" si="49">G214-H214</f>
        <v>0</v>
      </c>
      <c r="J214" s="59"/>
      <c r="K214" s="59"/>
      <c r="L214" s="62">
        <f t="shared" ref="L214:L250" si="50">J214-K214</f>
        <v>0</v>
      </c>
      <c r="M214" s="59"/>
      <c r="N214" s="59"/>
      <c r="O214" s="62">
        <f t="shared" ref="O214:O250" si="51">M214-N214</f>
        <v>0</v>
      </c>
      <c r="P214" s="59"/>
      <c r="Q214" s="59"/>
      <c r="R214" s="62">
        <f t="shared" ref="R214:R250" si="52">P214-Q214</f>
        <v>0</v>
      </c>
      <c r="S214" s="59"/>
      <c r="T214" s="59"/>
      <c r="U214" s="64">
        <f t="shared" ref="U214:U250" si="53">S214-T214</f>
        <v>0</v>
      </c>
      <c r="V214" s="55">
        <f t="shared" ref="V214:V250" si="54">SUM(Y214+AB214+AE214+AH214)</f>
        <v>0</v>
      </c>
      <c r="W214" s="56">
        <f t="shared" ref="W214:W250" si="55">SUM(Z214+AC214+AF214+AI214)</f>
        <v>0</v>
      </c>
      <c r="X214" s="57">
        <f t="shared" ref="X214:X250" si="56">V214-W214</f>
        <v>0</v>
      </c>
      <c r="Y214" s="75"/>
      <c r="Z214" s="59"/>
      <c r="AA214" s="56">
        <f t="shared" ref="AA214:AA250" si="57">Y214-Z214</f>
        <v>0</v>
      </c>
      <c r="AB214" s="59"/>
      <c r="AC214" s="59"/>
      <c r="AD214" s="56">
        <f t="shared" ref="AD214:AD250" si="58">AB214-AC214</f>
        <v>0</v>
      </c>
      <c r="AE214" s="59"/>
      <c r="AF214" s="59"/>
      <c r="AG214" s="56">
        <f t="shared" ref="AG214:AG250" si="59">AE214-AF214</f>
        <v>0</v>
      </c>
      <c r="AH214" s="59"/>
      <c r="AI214" s="59"/>
      <c r="AJ214" s="57">
        <f t="shared" ref="AJ214:AJ250" si="60">AH214-AI214</f>
        <v>0</v>
      </c>
    </row>
    <row r="215" spans="1:36" ht="14.25" x14ac:dyDescent="0.25">
      <c r="A215" s="33">
        <v>195</v>
      </c>
      <c r="B215" s="68" t="s">
        <v>35</v>
      </c>
      <c r="C215" s="67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5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 x14ac:dyDescent="0.25">
      <c r="A216" s="33">
        <v>196</v>
      </c>
      <c r="B216" s="68" t="s">
        <v>35</v>
      </c>
      <c r="C216" s="67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5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 x14ac:dyDescent="0.25">
      <c r="A217" s="33">
        <v>197</v>
      </c>
      <c r="B217" s="68" t="s">
        <v>35</v>
      </c>
      <c r="C217" s="67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5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 x14ac:dyDescent="0.25">
      <c r="A218" s="33">
        <v>198</v>
      </c>
      <c r="B218" s="68" t="s">
        <v>35</v>
      </c>
      <c r="C218" s="67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5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 x14ac:dyDescent="0.25">
      <c r="A219" s="33">
        <v>199</v>
      </c>
      <c r="B219" s="68" t="s">
        <v>35</v>
      </c>
      <c r="C219" s="67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5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 x14ac:dyDescent="0.25">
      <c r="A220" s="33">
        <v>200</v>
      </c>
      <c r="B220" s="68" t="s">
        <v>35</v>
      </c>
      <c r="C220" s="67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5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 x14ac:dyDescent="0.25">
      <c r="A221" s="33">
        <v>201</v>
      </c>
      <c r="B221" s="68" t="s">
        <v>35</v>
      </c>
      <c r="C221" s="67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5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 x14ac:dyDescent="0.25">
      <c r="A222" s="33">
        <v>202</v>
      </c>
      <c r="B222" s="68" t="s">
        <v>35</v>
      </c>
      <c r="C222" s="67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5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 x14ac:dyDescent="0.25">
      <c r="A223" s="33">
        <v>203</v>
      </c>
      <c r="B223" s="68" t="s">
        <v>35</v>
      </c>
      <c r="C223" s="67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5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 x14ac:dyDescent="0.25">
      <c r="A224" s="33">
        <v>204</v>
      </c>
      <c r="B224" s="68" t="s">
        <v>35</v>
      </c>
      <c r="C224" s="67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5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 x14ac:dyDescent="0.25">
      <c r="A225" s="33">
        <v>205</v>
      </c>
      <c r="B225" s="68" t="s">
        <v>35</v>
      </c>
      <c r="C225" s="67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5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 x14ac:dyDescent="0.25">
      <c r="A226" s="33">
        <v>206</v>
      </c>
      <c r="B226" s="68" t="s">
        <v>35</v>
      </c>
      <c r="C226" s="67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5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 x14ac:dyDescent="0.25">
      <c r="A227" s="33">
        <v>207</v>
      </c>
      <c r="B227" s="68" t="s">
        <v>35</v>
      </c>
      <c r="C227" s="67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5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 x14ac:dyDescent="0.25">
      <c r="A228" s="33">
        <v>208</v>
      </c>
      <c r="B228" s="68" t="s">
        <v>35</v>
      </c>
      <c r="C228" s="67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5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 x14ac:dyDescent="0.25">
      <c r="A229" s="33">
        <v>209</v>
      </c>
      <c r="B229" s="68" t="s">
        <v>35</v>
      </c>
      <c r="C229" s="67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5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 x14ac:dyDescent="0.25">
      <c r="A230" s="33">
        <v>210</v>
      </c>
      <c r="B230" s="68" t="s">
        <v>35</v>
      </c>
      <c r="C230" s="67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5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 x14ac:dyDescent="0.25">
      <c r="A231" s="33">
        <v>211</v>
      </c>
      <c r="B231" s="68" t="s">
        <v>35</v>
      </c>
      <c r="C231" s="67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5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 x14ac:dyDescent="0.25">
      <c r="A232" s="33">
        <v>212</v>
      </c>
      <c r="B232" s="68" t="s">
        <v>35</v>
      </c>
      <c r="C232" s="67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5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 x14ac:dyDescent="0.25">
      <c r="A233" s="33">
        <v>213</v>
      </c>
      <c r="B233" s="68" t="s">
        <v>35</v>
      </c>
      <c r="C233" s="67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5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 x14ac:dyDescent="0.25">
      <c r="A234" s="33">
        <v>214</v>
      </c>
      <c r="B234" s="68" t="s">
        <v>35</v>
      </c>
      <c r="C234" s="67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5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 x14ac:dyDescent="0.25">
      <c r="A235" s="33">
        <v>215</v>
      </c>
      <c r="B235" s="68" t="s">
        <v>35</v>
      </c>
      <c r="C235" s="67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5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 x14ac:dyDescent="0.25">
      <c r="A236" s="33">
        <v>216</v>
      </c>
      <c r="B236" s="68" t="s">
        <v>35</v>
      </c>
      <c r="C236" s="67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5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 x14ac:dyDescent="0.25">
      <c r="A237" s="33">
        <v>217</v>
      </c>
      <c r="B237" s="68" t="s">
        <v>35</v>
      </c>
      <c r="C237" s="67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5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 x14ac:dyDescent="0.25">
      <c r="A238" s="33">
        <v>218</v>
      </c>
      <c r="B238" s="68" t="s">
        <v>35</v>
      </c>
      <c r="C238" s="67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5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 x14ac:dyDescent="0.25">
      <c r="A239" s="33">
        <v>219</v>
      </c>
      <c r="B239" s="68" t="s">
        <v>35</v>
      </c>
      <c r="C239" s="67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5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 x14ac:dyDescent="0.25">
      <c r="A240" s="33">
        <v>220</v>
      </c>
      <c r="B240" s="68" t="s">
        <v>35</v>
      </c>
      <c r="C240" s="67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5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40" ht="14.25" x14ac:dyDescent="0.25">
      <c r="A241" s="33">
        <v>221</v>
      </c>
      <c r="B241" s="68" t="s">
        <v>35</v>
      </c>
      <c r="C241" s="67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5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40" ht="14.25" x14ac:dyDescent="0.25">
      <c r="A242" s="33">
        <v>222</v>
      </c>
      <c r="B242" s="68" t="s">
        <v>35</v>
      </c>
      <c r="C242" s="67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5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40" ht="14.25" x14ac:dyDescent="0.25">
      <c r="A243" s="33">
        <v>223</v>
      </c>
      <c r="B243" s="68" t="s">
        <v>35</v>
      </c>
      <c r="C243" s="67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5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40" ht="14.25" x14ac:dyDescent="0.25">
      <c r="A244" s="33">
        <v>224</v>
      </c>
      <c r="B244" s="68" t="s">
        <v>35</v>
      </c>
      <c r="C244" s="67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5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40" ht="14.25" x14ac:dyDescent="0.25">
      <c r="A245" s="33">
        <v>225</v>
      </c>
      <c r="B245" s="68" t="s">
        <v>35</v>
      </c>
      <c r="C245" s="67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5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40" ht="14.25" x14ac:dyDescent="0.25">
      <c r="A246" s="33">
        <v>226</v>
      </c>
      <c r="B246" s="68" t="s">
        <v>35</v>
      </c>
      <c r="C246" s="67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5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40" ht="14.25" x14ac:dyDescent="0.25">
      <c r="A247" s="33">
        <v>227</v>
      </c>
      <c r="B247" s="68" t="s">
        <v>35</v>
      </c>
      <c r="C247" s="67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5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40" ht="14.25" x14ac:dyDescent="0.25">
      <c r="A248" s="33">
        <v>228</v>
      </c>
      <c r="B248" s="68" t="s">
        <v>35</v>
      </c>
      <c r="C248" s="67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5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40" ht="14.25" x14ac:dyDescent="0.25">
      <c r="A249" s="33">
        <v>229</v>
      </c>
      <c r="B249" s="68" t="s">
        <v>35</v>
      </c>
      <c r="C249" s="67"/>
      <c r="D249" s="55">
        <f t="shared" si="46"/>
        <v>0</v>
      </c>
      <c r="E249" s="56">
        <f t="shared" si="47"/>
        <v>0</v>
      </c>
      <c r="F249" s="57">
        <f t="shared" si="48"/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si="54"/>
        <v>0</v>
      </c>
      <c r="W249" s="56">
        <f t="shared" si="55"/>
        <v>0</v>
      </c>
      <c r="X249" s="57">
        <f t="shared" si="56"/>
        <v>0</v>
      </c>
      <c r="Y249" s="75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40" ht="15" thickBot="1" x14ac:dyDescent="0.3">
      <c r="A250" s="16">
        <v>230</v>
      </c>
      <c r="B250" s="69" t="s">
        <v>35</v>
      </c>
      <c r="C250" s="70"/>
      <c r="D250" s="47">
        <f t="shared" si="46"/>
        <v>0</v>
      </c>
      <c r="E250" s="48">
        <f t="shared" si="47"/>
        <v>0</v>
      </c>
      <c r="F250" s="49">
        <f t="shared" si="48"/>
        <v>0</v>
      </c>
      <c r="G250" s="72"/>
      <c r="H250" s="60"/>
      <c r="I250" s="63">
        <f t="shared" si="49"/>
        <v>0</v>
      </c>
      <c r="J250" s="60"/>
      <c r="K250" s="60"/>
      <c r="L250" s="63">
        <f t="shared" si="50"/>
        <v>0</v>
      </c>
      <c r="M250" s="60"/>
      <c r="N250" s="60"/>
      <c r="O250" s="63">
        <f t="shared" si="51"/>
        <v>0</v>
      </c>
      <c r="P250" s="60"/>
      <c r="Q250" s="60"/>
      <c r="R250" s="63">
        <f t="shared" si="52"/>
        <v>0</v>
      </c>
      <c r="S250" s="60"/>
      <c r="T250" s="60"/>
      <c r="U250" s="65">
        <f t="shared" si="53"/>
        <v>0</v>
      </c>
      <c r="V250" s="47">
        <f t="shared" si="54"/>
        <v>0</v>
      </c>
      <c r="W250" s="48">
        <f t="shared" si="55"/>
        <v>0</v>
      </c>
      <c r="X250" s="49">
        <f t="shared" si="56"/>
        <v>0</v>
      </c>
      <c r="Y250" s="76"/>
      <c r="Z250" s="60"/>
      <c r="AA250" s="48">
        <f t="shared" si="57"/>
        <v>0</v>
      </c>
      <c r="AB250" s="60"/>
      <c r="AC250" s="60"/>
      <c r="AD250" s="48">
        <f t="shared" si="58"/>
        <v>0</v>
      </c>
      <c r="AE250" s="60"/>
      <c r="AF250" s="60"/>
      <c r="AG250" s="48">
        <f t="shared" si="59"/>
        <v>0</v>
      </c>
      <c r="AH250" s="60"/>
      <c r="AI250" s="60"/>
      <c r="AJ250" s="49">
        <f t="shared" si="60"/>
        <v>0</v>
      </c>
    </row>
    <row r="251" spans="1:40" ht="17.25" thickBot="1" x14ac:dyDescent="0.3">
      <c r="A251" s="35"/>
      <c r="B251" s="41" t="s">
        <v>30</v>
      </c>
      <c r="C251" s="53">
        <f>SUM(C21:C250)</f>
        <v>267312.73000000004</v>
      </c>
      <c r="D251" s="42">
        <f t="shared" ref="D251:AJ251" si="61">SUM(D21:D250)</f>
        <v>1228085.4000000001</v>
      </c>
      <c r="E251" s="43">
        <f t="shared" si="61"/>
        <v>1208822.24</v>
      </c>
      <c r="F251" s="50">
        <f t="shared" si="61"/>
        <v>19263.159999999989</v>
      </c>
      <c r="G251" s="42">
        <f t="shared" si="61"/>
        <v>96063.7</v>
      </c>
      <c r="H251" s="43">
        <f t="shared" si="61"/>
        <v>79097.2</v>
      </c>
      <c r="I251" s="43">
        <f t="shared" si="61"/>
        <v>16966.5</v>
      </c>
      <c r="J251" s="43">
        <f t="shared" si="61"/>
        <v>6724.7</v>
      </c>
      <c r="K251" s="43">
        <f t="shared" si="61"/>
        <v>10959.740000000002</v>
      </c>
      <c r="L251" s="43">
        <f t="shared" si="61"/>
        <v>-4235.04</v>
      </c>
      <c r="M251" s="43">
        <f t="shared" si="61"/>
        <v>24771.3</v>
      </c>
      <c r="N251" s="43">
        <f t="shared" si="61"/>
        <v>24771.599999999999</v>
      </c>
      <c r="O251" s="43">
        <f t="shared" si="61"/>
        <v>-0.30000000000012506</v>
      </c>
      <c r="P251" s="43">
        <f t="shared" si="61"/>
        <v>1100525.7000000002</v>
      </c>
      <c r="Q251" s="43">
        <f t="shared" si="61"/>
        <v>1093993.7000000002</v>
      </c>
      <c r="R251" s="43">
        <f t="shared" si="61"/>
        <v>6531.9999999999945</v>
      </c>
      <c r="S251" s="43">
        <f t="shared" si="61"/>
        <v>0</v>
      </c>
      <c r="T251" s="43">
        <f t="shared" si="61"/>
        <v>0</v>
      </c>
      <c r="U251" s="50">
        <f t="shared" si="61"/>
        <v>0</v>
      </c>
      <c r="V251" s="51">
        <f t="shared" si="61"/>
        <v>1381489.73</v>
      </c>
      <c r="W251" s="43">
        <f t="shared" si="61"/>
        <v>1213790.3299999998</v>
      </c>
      <c r="X251" s="50">
        <f t="shared" si="61"/>
        <v>167699.4</v>
      </c>
      <c r="Y251" s="42">
        <f t="shared" si="61"/>
        <v>1156052.6200000001</v>
      </c>
      <c r="Z251" s="43">
        <f t="shared" si="61"/>
        <v>1065531.0100000002</v>
      </c>
      <c r="AA251" s="43">
        <f t="shared" si="61"/>
        <v>90521.610000000044</v>
      </c>
      <c r="AB251" s="43">
        <f t="shared" si="61"/>
        <v>197037.90999999997</v>
      </c>
      <c r="AC251" s="43">
        <f t="shared" si="61"/>
        <v>141425.97000000003</v>
      </c>
      <c r="AD251" s="43">
        <f t="shared" si="61"/>
        <v>55611.939999999995</v>
      </c>
      <c r="AE251" s="43">
        <f t="shared" si="61"/>
        <v>0</v>
      </c>
      <c r="AF251" s="43">
        <f t="shared" si="61"/>
        <v>0</v>
      </c>
      <c r="AG251" s="43">
        <f t="shared" si="61"/>
        <v>0</v>
      </c>
      <c r="AH251" s="43">
        <f t="shared" si="61"/>
        <v>28399.199999999997</v>
      </c>
      <c r="AI251" s="43">
        <f t="shared" si="61"/>
        <v>6833.3499999999995</v>
      </c>
      <c r="AJ251" s="50">
        <f t="shared" si="61"/>
        <v>21565.85</v>
      </c>
    </row>
    <row r="252" spans="1:40" s="40" customFormat="1" ht="14.25" x14ac:dyDescent="0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 x14ac:dyDescent="0.25">
      <c r="AF253" s="13" t="s">
        <v>31</v>
      </c>
      <c r="AI253" s="14" t="s">
        <v>32</v>
      </c>
    </row>
    <row r="254" spans="1:40" ht="15.75" x14ac:dyDescent="0.25">
      <c r="AD254" s="13"/>
      <c r="AH254" s="13"/>
      <c r="AI254" s="52" t="s">
        <v>33</v>
      </c>
    </row>
    <row r="255" spans="1:40" ht="15.75" x14ac:dyDescent="0.25">
      <c r="AD255" s="13"/>
      <c r="AH255" s="13"/>
      <c r="AI255" s="13"/>
      <c r="AK255" s="13"/>
      <c r="AN255" s="14"/>
    </row>
    <row r="256" spans="1:40" ht="15.75" x14ac:dyDescent="0.25">
      <c r="AD256" s="13"/>
      <c r="AF256" s="13" t="s">
        <v>34</v>
      </c>
      <c r="AI256" s="14" t="s">
        <v>32</v>
      </c>
      <c r="AM256" s="13"/>
      <c r="AN256" s="15"/>
    </row>
    <row r="257" spans="32:40" ht="15.75" x14ac:dyDescent="0.25">
      <c r="AF257" s="13"/>
      <c r="AI257" s="52" t="s">
        <v>33</v>
      </c>
      <c r="AM257" s="13"/>
      <c r="AN257" s="13"/>
    </row>
    <row r="258" spans="32:40" ht="15.75" x14ac:dyDescent="0.25">
      <c r="AF258" s="13"/>
      <c r="AI258" s="14"/>
      <c r="AK258" s="13"/>
      <c r="AN258" s="14"/>
    </row>
    <row r="259" spans="32:40" ht="15.75" x14ac:dyDescent="0.2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23622047244094491" right="0.23622047244094491" top="0.74803149606299213" bottom="0.74803149606299213" header="0.31496062992125984" footer="0.31496062992125984"/>
  <pageSetup paperSize="9" scale="30" orientation="landscape" verticalDpi="0" r:id="rId1"/>
  <rowBreaks count="1" manualBreakCount="1">
    <brk id="73" max="16383" man="1"/>
  </rowBreaks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2023-08-01T07:10:28Z</dcterms:modified>
</cp:coreProperties>
</file>