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tabRatio="526" firstSheet="1" activeTab="1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</definedNames>
  <calcPr calcId="124519"/>
</workbook>
</file>

<file path=xl/calcChain.xml><?xml version="1.0" encoding="utf-8"?>
<calcChain xmlns="http://schemas.openxmlformats.org/spreadsheetml/2006/main">
  <c r="E18" i="9"/>
  <c r="E19"/>
  <c r="E15" i="10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15"/>
  <c r="D16" i="9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C16"/>
  <c r="D9" i="10" l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D11" l="1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<sst xmlns="http://schemas.openxmlformats.org/spreadsheetml/2006/main" count="562" uniqueCount="140">
  <si>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</si>
  <si>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</si>
  <si>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</si>
  <si>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</si>
  <si>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</si>
  <si>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</si>
  <si>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</si>
  <si>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</si>
  <si>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</si>
  <si>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</si>
  <si>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</si>
  <si>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</si>
  <si>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</si>
  <si>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</si>
  <si>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</si>
  <si>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</si>
  <si>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</si>
  <si>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</si>
  <si>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</si>
  <si>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</si>
  <si>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</si>
  <si>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</si>
  <si>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</si>
  <si>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</si>
  <si>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</si>
  <si>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</si>
  <si>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</si>
  <si>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</si>
  <si>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</si>
  <si>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</si>
  <si>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</si>
  <si>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</si>
  <si>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</si>
  <si>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</si>
  <si>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</si>
  <si>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</si>
  <si>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</si>
  <si>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</si>
  <si>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</si>
  <si>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</si>
  <si>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</si>
  <si>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</si>
  <si>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</si>
  <si>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</si>
  <si>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</si>
  <si>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</si>
  <si>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</si>
  <si>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</si>
  <si>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</si>
  <si>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</si>
  <si>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</si>
  <si>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</si>
  <si>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</si>
  <si>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</si>
  <si>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</si>
  <si>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</si>
  <si>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</si>
  <si>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</si>
  <si>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</si>
  <si>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</si>
  <si>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</si>
  <si>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</si>
  <si>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</si>
  <si>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</si>
  <si>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</si>
  <si>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</si>
  <si>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</si>
  <si>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</si>
  <si>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</si>
  <si>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</si>
  <si>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</si>
  <si>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</si>
  <si>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</si>
  <si>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</si>
  <si>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</si>
  <si>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</si>
  <si>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</si>
  <si>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</si>
  <si>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</si>
  <si>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</si>
  <si>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</si>
  <si>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</si>
  <si>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</si>
  <si>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</si>
  <si>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</si>
  <si>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</si>
  <si>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</si>
  <si>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</si>
  <si>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</si>
  <si>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</si>
  <si>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</si>
  <si>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</si>
  <si>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</si>
  <si>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</si>
  <si>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</si>
  <si>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</si>
  <si>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</si>
  <si>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</si>
  <si>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</si>
  <si>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</si>
  <si>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</si>
  <si>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</si>
  <si>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</si>
  <si>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</si>
  <si>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</si>
  <si>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</si>
  <si>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</si>
  <si>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</si>
  <si>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</si>
  <si>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</si>
  <si>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</si>
  <si>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</si>
  <si>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</si>
  <si>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</si>
  <si>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</si>
  <si>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</si>
  <si>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</si>
  <si>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</si>
  <si>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</si>
  <si>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</si>
  <si>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</si>
  <si>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</si>
  <si>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</si>
  <si>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</si>
  <si>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</si>
  <si>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</si>
  <si>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>ԸՆԴԱՄԵՆԸ</t>
  </si>
  <si>
    <t>c</t>
  </si>
  <si>
    <t>հազ. դրամ</t>
  </si>
  <si>
    <t>No</t>
  </si>
  <si>
    <t>Ընդամենը</t>
  </si>
  <si>
    <t>տող 2410
Ընդհանուր բնույթի տնտեսական առևտրային և աշխատանքի գծով հարաբերություններ</t>
  </si>
  <si>
    <t>ՏԵՂԵԿԱՏՎՈՒԹՅՈՒՆ</t>
  </si>
  <si>
    <t>ՀՀ Վայոց ձորի մարզի համայնքների  բյուջեների ծախսերի վերաբերյալ
(ըստ ծախսերի տնտեսագիտական դասակարգման)  31 մարտի 2022թվականի դրությամբ</t>
  </si>
  <si>
    <t>ք.Եղեգնաձոր</t>
  </si>
  <si>
    <t>ք.Ջերմուկ</t>
  </si>
  <si>
    <t>ք.Վայք</t>
  </si>
  <si>
    <t>Արենի</t>
  </si>
  <si>
    <t>Եղեգիս</t>
  </si>
  <si>
    <t>ՀՀ Վայոց ձորի մարզի համայնքների  բյուջեների ծախսերի վերաբերյալ
(ըստ ծախսերի գործառնական  դասակարգման)  31.03.2022 թվականի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</si>
</sst>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8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u/>
      <sz val="10"/>
      <name val="GHEA Grapalat"/>
      <family val="3"/>
    </font>
    <font>
      <b/>
      <sz val="8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31" fillId="0" borderId="1" applyNumberFormat="0" applyFill="0" applyAlignment="0" applyProtection="0"/>
    <xf numFmtId="0" fontId="32" fillId="2" borderId="2" applyNumberFormat="0" applyAlignment="0" applyProtection="0"/>
    <xf numFmtId="0" fontId="33" fillId="3" borderId="3" applyNumberFormat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2" applyNumberFormat="0" applyAlignment="0" applyProtection="0"/>
    <xf numFmtId="0" fontId="43" fillId="2" borderId="0" applyNumberFormat="0" applyBorder="0" applyAlignment="0" applyProtection="0"/>
    <xf numFmtId="0" fontId="44" fillId="6" borderId="8" applyNumberFormat="0" applyAlignment="0" applyProtection="0"/>
    <xf numFmtId="0" fontId="30" fillId="7" borderId="9" applyNumberFormat="0" applyFont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7" borderId="0" applyNumberFormat="0" applyBorder="0" applyAlignment="0" applyProtection="0"/>
    <xf numFmtId="0" fontId="46" fillId="16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6" fillId="5" borderId="0" applyNumberFormat="0" applyBorder="0" applyAlignment="0" applyProtection="0"/>
    <xf numFmtId="0" fontId="46" fillId="15" borderId="0" applyNumberFormat="0" applyBorder="0" applyAlignment="0" applyProtection="0"/>
    <xf numFmtId="0" fontId="46" fillId="2" borderId="0" applyNumberFormat="0" applyBorder="0" applyAlignment="0" applyProtection="0"/>
    <xf numFmtId="0" fontId="46" fillId="17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7" borderId="0" applyNumberFormat="0" applyBorder="0" applyAlignment="0" applyProtection="0"/>
    <xf numFmtId="0" fontId="45" fillId="5" borderId="0" applyNumberFormat="0" applyBorder="0" applyAlignment="0" applyProtection="0"/>
    <xf numFmtId="0" fontId="45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7" fillId="0" borderId="0"/>
  </cellStyleXfs>
  <cellXfs count="234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6" fillId="0" borderId="0" xfId="0" applyFont="1" applyBorder="1" applyProtection="1"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5" fillId="0" borderId="0" xfId="0" applyNumberFormat="1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wrapText="1"/>
      <protection locked="0"/>
    </xf>
    <xf numFmtId="164" fontId="26" fillId="0" borderId="0" xfId="0" applyNumberFormat="1" applyFont="1" applyProtection="1"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26" fillId="0" borderId="0" xfId="0" applyFont="1" applyProtection="1"/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vertical="center" wrapText="1"/>
    </xf>
    <xf numFmtId="0" fontId="20" fillId="22" borderId="15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4" fontId="24" fillId="21" borderId="10" xfId="0" applyNumberFormat="1" applyFont="1" applyFill="1" applyBorder="1" applyAlignment="1" applyProtection="1">
      <alignment horizontal="center" vertical="center" wrapText="1"/>
    </xf>
    <xf numFmtId="0" fontId="24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29" fillId="0" borderId="0" xfId="0" applyFont="1" applyProtection="1">
      <protection locked="0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4" fillId="0" borderId="0" xfId="0" applyFont="1" applyProtection="1">
      <protection locked="0"/>
    </xf>
    <xf numFmtId="4" fontId="26" fillId="0" borderId="0" xfId="0" applyNumberFormat="1" applyFont="1" applyAlignment="1" applyProtection="1">
      <alignment horizontal="right" vertical="center"/>
      <protection locked="0"/>
    </xf>
    <xf numFmtId="0" fontId="19" fillId="0" borderId="10" xfId="42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protection locked="0"/>
    </xf>
    <xf numFmtId="0" fontId="26" fillId="0" borderId="10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10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4" fillId="20" borderId="16" xfId="0" applyNumberFormat="1" applyFont="1" applyFill="1" applyBorder="1" applyAlignment="1" applyProtection="1">
      <alignment horizontal="center" vertical="center" wrapText="1"/>
    </xf>
    <xf numFmtId="4" fontId="24" fillId="20" borderId="14" xfId="0" applyNumberFormat="1" applyFont="1" applyFill="1" applyBorder="1" applyAlignment="1" applyProtection="1">
      <alignment horizontal="center" vertical="center" wrapText="1"/>
    </xf>
    <xf numFmtId="4" fontId="24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4" fontId="24" fillId="22" borderId="14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5" fillId="20" borderId="10" xfId="0" applyFont="1" applyFill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20" fillId="22" borderId="15" xfId="0" applyFont="1" applyFill="1" applyBorder="1" applyAlignment="1" applyProtection="1">
      <alignment horizontal="center" vertical="center" wrapText="1"/>
    </xf>
    <xf numFmtId="165" fontId="26" fillId="0" borderId="0" xfId="0" applyNumberFormat="1" applyFont="1" applyProtection="1">
      <protection locked="0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" xfId="0" builtinId="0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18" t="s">
        <v>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19" t="s">
        <v>19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20" t="s">
        <v>6</v>
      </c>
      <c r="AK3" s="1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98" t="s">
        <v>4</v>
      </c>
      <c r="C4" s="121" t="s">
        <v>0</v>
      </c>
      <c r="D4" s="99" t="s">
        <v>20</v>
      </c>
      <c r="E4" s="100"/>
      <c r="F4" s="100"/>
      <c r="G4" s="100"/>
      <c r="H4" s="100"/>
      <c r="I4" s="101"/>
      <c r="J4" s="108" t="s">
        <v>34</v>
      </c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10"/>
    </row>
    <row r="5" spans="2:117" ht="16.5" customHeight="1">
      <c r="B5" s="98"/>
      <c r="C5" s="121"/>
      <c r="D5" s="102"/>
      <c r="E5" s="103"/>
      <c r="F5" s="103"/>
      <c r="G5" s="103"/>
      <c r="H5" s="103"/>
      <c r="I5" s="104"/>
      <c r="J5" s="91" t="s">
        <v>35</v>
      </c>
      <c r="K5" s="92"/>
      <c r="L5" s="92"/>
      <c r="M5" s="93"/>
      <c r="N5" s="122" t="s">
        <v>24</v>
      </c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4"/>
      <c r="AD5" s="91" t="s">
        <v>37</v>
      </c>
      <c r="AE5" s="92"/>
      <c r="AF5" s="92"/>
      <c r="AG5" s="93"/>
      <c r="AH5" s="91" t="s">
        <v>38</v>
      </c>
      <c r="AI5" s="92"/>
      <c r="AJ5" s="92"/>
      <c r="AK5" s="93"/>
      <c r="AL5" s="91" t="s">
        <v>39</v>
      </c>
      <c r="AM5" s="92"/>
      <c r="AN5" s="92"/>
      <c r="AO5" s="93"/>
      <c r="AP5" s="114" t="s">
        <v>33</v>
      </c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6"/>
      <c r="BR5" s="91" t="s">
        <v>42</v>
      </c>
      <c r="BS5" s="92"/>
      <c r="BT5" s="92"/>
      <c r="BU5" s="93"/>
      <c r="BV5" s="91" t="s">
        <v>43</v>
      </c>
      <c r="BW5" s="92"/>
      <c r="BX5" s="92"/>
      <c r="BY5" s="93"/>
      <c r="BZ5" s="126" t="s">
        <v>30</v>
      </c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90" t="s">
        <v>47</v>
      </c>
      <c r="CQ5" s="90"/>
      <c r="CR5" s="90"/>
      <c r="CS5" s="90"/>
      <c r="CT5" s="127" t="s">
        <v>9</v>
      </c>
      <c r="CU5" s="128"/>
      <c r="CV5" s="128"/>
      <c r="CW5" s="129"/>
      <c r="CX5" s="130" t="s">
        <v>18</v>
      </c>
      <c r="CY5" s="131"/>
      <c r="CZ5" s="131"/>
      <c r="DA5" s="132"/>
      <c r="DB5" s="130" t="s">
        <v>7</v>
      </c>
      <c r="DC5" s="131"/>
      <c r="DD5" s="131"/>
      <c r="DE5" s="132"/>
      <c r="DF5" s="130" t="s">
        <v>8</v>
      </c>
      <c r="DG5" s="131"/>
      <c r="DH5" s="131"/>
      <c r="DI5" s="131"/>
      <c r="DJ5" s="131"/>
      <c r="DK5" s="132"/>
      <c r="DL5" s="125" t="s">
        <v>32</v>
      </c>
      <c r="DM5" s="125"/>
    </row>
    <row r="6" spans="2:117" ht="105.75" customHeight="1">
      <c r="B6" s="98"/>
      <c r="C6" s="121"/>
      <c r="D6" s="105"/>
      <c r="E6" s="106"/>
      <c r="F6" s="106"/>
      <c r="G6" s="106"/>
      <c r="H6" s="106"/>
      <c r="I6" s="107"/>
      <c r="J6" s="94"/>
      <c r="K6" s="95"/>
      <c r="L6" s="95"/>
      <c r="M6" s="96"/>
      <c r="N6" s="111" t="s">
        <v>23</v>
      </c>
      <c r="O6" s="112"/>
      <c r="P6" s="112"/>
      <c r="Q6" s="113"/>
      <c r="R6" s="90" t="s">
        <v>22</v>
      </c>
      <c r="S6" s="90"/>
      <c r="T6" s="90"/>
      <c r="U6" s="90"/>
      <c r="V6" s="90" t="s">
        <v>36</v>
      </c>
      <c r="W6" s="90"/>
      <c r="X6" s="90"/>
      <c r="Y6" s="90"/>
      <c r="Z6" s="90" t="s">
        <v>21</v>
      </c>
      <c r="AA6" s="90"/>
      <c r="AB6" s="90"/>
      <c r="AC6" s="90"/>
      <c r="AD6" s="94"/>
      <c r="AE6" s="95"/>
      <c r="AF6" s="95"/>
      <c r="AG6" s="96"/>
      <c r="AH6" s="94"/>
      <c r="AI6" s="95"/>
      <c r="AJ6" s="95"/>
      <c r="AK6" s="96"/>
      <c r="AL6" s="94"/>
      <c r="AM6" s="95"/>
      <c r="AN6" s="95"/>
      <c r="AO6" s="96"/>
      <c r="AP6" s="81" t="s">
        <v>25</v>
      </c>
      <c r="AQ6" s="82"/>
      <c r="AR6" s="82"/>
      <c r="AS6" s="83"/>
      <c r="AT6" s="81" t="s">
        <v>26</v>
      </c>
      <c r="AU6" s="82"/>
      <c r="AV6" s="82"/>
      <c r="AW6" s="83"/>
      <c r="AX6" s="87" t="s">
        <v>27</v>
      </c>
      <c r="AY6" s="88"/>
      <c r="AZ6" s="88"/>
      <c r="BA6" s="89"/>
      <c r="BB6" s="87" t="s">
        <v>28</v>
      </c>
      <c r="BC6" s="88"/>
      <c r="BD6" s="88"/>
      <c r="BE6" s="89"/>
      <c r="BF6" s="117" t="s">
        <v>29</v>
      </c>
      <c r="BG6" s="117"/>
      <c r="BH6" s="117"/>
      <c r="BI6" s="117"/>
      <c r="BJ6" s="117" t="s">
        <v>40</v>
      </c>
      <c r="BK6" s="117"/>
      <c r="BL6" s="117"/>
      <c r="BM6" s="117"/>
      <c r="BN6" s="117" t="s">
        <v>41</v>
      </c>
      <c r="BO6" s="117"/>
      <c r="BP6" s="117"/>
      <c r="BQ6" s="117"/>
      <c r="BR6" s="94"/>
      <c r="BS6" s="95"/>
      <c r="BT6" s="95"/>
      <c r="BU6" s="96"/>
      <c r="BV6" s="94"/>
      <c r="BW6" s="95"/>
      <c r="BX6" s="95"/>
      <c r="BY6" s="96"/>
      <c r="BZ6" s="84" t="s">
        <v>44</v>
      </c>
      <c r="CA6" s="85"/>
      <c r="CB6" s="85"/>
      <c r="CC6" s="86"/>
      <c r="CD6" s="138" t="s">
        <v>45</v>
      </c>
      <c r="CE6" s="112"/>
      <c r="CF6" s="112"/>
      <c r="CG6" s="113"/>
      <c r="CH6" s="111" t="s">
        <v>46</v>
      </c>
      <c r="CI6" s="112"/>
      <c r="CJ6" s="112"/>
      <c r="CK6" s="113"/>
      <c r="CL6" s="111" t="s">
        <v>48</v>
      </c>
      <c r="CM6" s="112"/>
      <c r="CN6" s="112"/>
      <c r="CO6" s="113"/>
      <c r="CP6" s="90"/>
      <c r="CQ6" s="90"/>
      <c r="CR6" s="90"/>
      <c r="CS6" s="90"/>
      <c r="CT6" s="111"/>
      <c r="CU6" s="112"/>
      <c r="CV6" s="112"/>
      <c r="CW6" s="113"/>
      <c r="CX6" s="133"/>
      <c r="CY6" s="134"/>
      <c r="CZ6" s="134"/>
      <c r="DA6" s="135"/>
      <c r="DB6" s="133"/>
      <c r="DC6" s="134"/>
      <c r="DD6" s="134"/>
      <c r="DE6" s="135"/>
      <c r="DF6" s="133"/>
      <c r="DG6" s="134"/>
      <c r="DH6" s="134"/>
      <c r="DI6" s="134"/>
      <c r="DJ6" s="134"/>
      <c r="DK6" s="135"/>
      <c r="DL6" s="125"/>
      <c r="DM6" s="125"/>
    </row>
    <row r="7" spans="2:117" ht="25.5" customHeight="1">
      <c r="B7" s="98"/>
      <c r="C7" s="121"/>
      <c r="D7" s="80" t="s">
        <v>15</v>
      </c>
      <c r="E7" s="80"/>
      <c r="F7" s="80" t="s">
        <v>14</v>
      </c>
      <c r="G7" s="80"/>
      <c r="H7" s="80" t="s">
        <v>5</v>
      </c>
      <c r="I7" s="80"/>
      <c r="J7" s="80" t="s">
        <v>12</v>
      </c>
      <c r="K7" s="80"/>
      <c r="L7" s="80" t="s">
        <v>13</v>
      </c>
      <c r="M7" s="80"/>
      <c r="N7" s="80" t="s">
        <v>12</v>
      </c>
      <c r="O7" s="80"/>
      <c r="P7" s="80" t="s">
        <v>13</v>
      </c>
      <c r="Q7" s="80"/>
      <c r="R7" s="80" t="s">
        <v>12</v>
      </c>
      <c r="S7" s="80"/>
      <c r="T7" s="80" t="s">
        <v>13</v>
      </c>
      <c r="U7" s="80"/>
      <c r="V7" s="80" t="s">
        <v>12</v>
      </c>
      <c r="W7" s="80"/>
      <c r="X7" s="80" t="s">
        <v>13</v>
      </c>
      <c r="Y7" s="80"/>
      <c r="Z7" s="80" t="s">
        <v>12</v>
      </c>
      <c r="AA7" s="80"/>
      <c r="AB7" s="80" t="s">
        <v>13</v>
      </c>
      <c r="AC7" s="80"/>
      <c r="AD7" s="80" t="s">
        <v>12</v>
      </c>
      <c r="AE7" s="80"/>
      <c r="AF7" s="80" t="s">
        <v>13</v>
      </c>
      <c r="AG7" s="80"/>
      <c r="AH7" s="80" t="s">
        <v>12</v>
      </c>
      <c r="AI7" s="80"/>
      <c r="AJ7" s="80" t="s">
        <v>13</v>
      </c>
      <c r="AK7" s="80"/>
      <c r="AL7" s="80" t="s">
        <v>12</v>
      </c>
      <c r="AM7" s="80"/>
      <c r="AN7" s="80" t="s">
        <v>13</v>
      </c>
      <c r="AO7" s="80"/>
      <c r="AP7" s="80" t="s">
        <v>12</v>
      </c>
      <c r="AQ7" s="80"/>
      <c r="AR7" s="80" t="s">
        <v>13</v>
      </c>
      <c r="AS7" s="80"/>
      <c r="AT7" s="80" t="s">
        <v>12</v>
      </c>
      <c r="AU7" s="80"/>
      <c r="AV7" s="80" t="s">
        <v>13</v>
      </c>
      <c r="AW7" s="80"/>
      <c r="AX7" s="80" t="s">
        <v>12</v>
      </c>
      <c r="AY7" s="80"/>
      <c r="AZ7" s="80" t="s">
        <v>13</v>
      </c>
      <c r="BA7" s="80"/>
      <c r="BB7" s="80" t="s">
        <v>12</v>
      </c>
      <c r="BC7" s="80"/>
      <c r="BD7" s="80" t="s">
        <v>13</v>
      </c>
      <c r="BE7" s="80"/>
      <c r="BF7" s="80" t="s">
        <v>12</v>
      </c>
      <c r="BG7" s="80"/>
      <c r="BH7" s="80" t="s">
        <v>13</v>
      </c>
      <c r="BI7" s="80"/>
      <c r="BJ7" s="80" t="s">
        <v>12</v>
      </c>
      <c r="BK7" s="80"/>
      <c r="BL7" s="80" t="s">
        <v>13</v>
      </c>
      <c r="BM7" s="80"/>
      <c r="BN7" s="80" t="s">
        <v>12</v>
      </c>
      <c r="BO7" s="80"/>
      <c r="BP7" s="80" t="s">
        <v>13</v>
      </c>
      <c r="BQ7" s="80"/>
      <c r="BR7" s="80" t="s">
        <v>12</v>
      </c>
      <c r="BS7" s="80"/>
      <c r="BT7" s="80" t="s">
        <v>13</v>
      </c>
      <c r="BU7" s="80"/>
      <c r="BV7" s="80" t="s">
        <v>12</v>
      </c>
      <c r="BW7" s="80"/>
      <c r="BX7" s="80" t="s">
        <v>13</v>
      </c>
      <c r="BY7" s="80"/>
      <c r="BZ7" s="80" t="s">
        <v>12</v>
      </c>
      <c r="CA7" s="80"/>
      <c r="CB7" s="80" t="s">
        <v>13</v>
      </c>
      <c r="CC7" s="80"/>
      <c r="CD7" s="80" t="s">
        <v>12</v>
      </c>
      <c r="CE7" s="80"/>
      <c r="CF7" s="80" t="s">
        <v>13</v>
      </c>
      <c r="CG7" s="80"/>
      <c r="CH7" s="80" t="s">
        <v>12</v>
      </c>
      <c r="CI7" s="80"/>
      <c r="CJ7" s="80" t="s">
        <v>13</v>
      </c>
      <c r="CK7" s="80"/>
      <c r="CL7" s="80" t="s">
        <v>12</v>
      </c>
      <c r="CM7" s="80"/>
      <c r="CN7" s="80" t="s">
        <v>13</v>
      </c>
      <c r="CO7" s="80"/>
      <c r="CP7" s="80" t="s">
        <v>12</v>
      </c>
      <c r="CQ7" s="80"/>
      <c r="CR7" s="80" t="s">
        <v>13</v>
      </c>
      <c r="CS7" s="80"/>
      <c r="CT7" s="80" t="s">
        <v>12</v>
      </c>
      <c r="CU7" s="80"/>
      <c r="CV7" s="80" t="s">
        <v>13</v>
      </c>
      <c r="CW7" s="80"/>
      <c r="CX7" s="80" t="s">
        <v>12</v>
      </c>
      <c r="CY7" s="80"/>
      <c r="CZ7" s="80" t="s">
        <v>13</v>
      </c>
      <c r="DA7" s="80"/>
      <c r="DB7" s="80" t="s">
        <v>12</v>
      </c>
      <c r="DC7" s="80"/>
      <c r="DD7" s="80" t="s">
        <v>13</v>
      </c>
      <c r="DE7" s="80"/>
      <c r="DF7" s="136" t="s">
        <v>31</v>
      </c>
      <c r="DG7" s="137"/>
      <c r="DH7" s="80" t="s">
        <v>12</v>
      </c>
      <c r="DI7" s="80"/>
      <c r="DJ7" s="80" t="s">
        <v>13</v>
      </c>
      <c r="DK7" s="80"/>
      <c r="DL7" s="80" t="s">
        <v>13</v>
      </c>
      <c r="DM7" s="80"/>
    </row>
    <row r="8" spans="2:117" ht="48" customHeight="1">
      <c r="B8" s="98"/>
      <c r="C8" s="121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97" t="s">
        <v>1</v>
      </c>
      <c r="C21" s="97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Z7:AA7"/>
    <mergeCell ref="X7:Y7"/>
    <mergeCell ref="AL5:AO6"/>
    <mergeCell ref="AN7:AO7"/>
    <mergeCell ref="AB7:AC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19"/>
  <sheetViews>
    <sheetView tabSelected="1" topLeftCell="AA1" workbookViewId="0">
      <selection activeCell="AO11" sqref="AO11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6" width="15" style="40" customWidth="1"/>
    <col min="67" max="16384" width="9" style="40"/>
  </cols>
  <sheetData>
    <row r="1" spans="1:66">
      <c r="A1" s="144" t="s">
        <v>132</v>
      </c>
      <c r="B1" s="144"/>
      <c r="C1" s="144"/>
      <c r="D1" s="144"/>
      <c r="E1" s="144"/>
      <c r="F1" s="144"/>
      <c r="G1" s="144"/>
      <c r="H1" s="144"/>
    </row>
    <row r="2" spans="1:66" ht="13.5" customHeight="1">
      <c r="A2" s="150" t="s">
        <v>133</v>
      </c>
      <c r="B2" s="150"/>
      <c r="C2" s="150"/>
      <c r="D2" s="150"/>
      <c r="E2" s="150"/>
      <c r="F2" s="150"/>
      <c r="G2" s="150"/>
      <c r="H2" s="150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</row>
    <row r="3" spans="1:66" ht="36.75" customHeight="1">
      <c r="A3" s="151"/>
      <c r="B3" s="151"/>
      <c r="C3" s="151"/>
      <c r="D3" s="151"/>
      <c r="E3" s="151"/>
      <c r="F3" s="151"/>
      <c r="G3" s="151"/>
      <c r="H3" s="151"/>
      <c r="I3" s="156" t="s">
        <v>128</v>
      </c>
      <c r="J3" s="156"/>
      <c r="K3" s="41"/>
      <c r="L3" s="41"/>
      <c r="M3" s="41"/>
      <c r="N3" s="41"/>
      <c r="O3" s="50"/>
      <c r="P3" s="49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</row>
    <row r="4" spans="1:66" s="47" customFormat="1" ht="15" customHeight="1">
      <c r="A4" s="165" t="s">
        <v>60</v>
      </c>
      <c r="B4" s="158" t="s">
        <v>59</v>
      </c>
      <c r="C4" s="166" t="s">
        <v>67</v>
      </c>
      <c r="D4" s="167"/>
      <c r="E4" s="167"/>
      <c r="F4" s="167"/>
      <c r="G4" s="167"/>
      <c r="H4" s="168"/>
      <c r="I4" s="173" t="s">
        <v>66</v>
      </c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5"/>
      <c r="BC4" s="189"/>
      <c r="BD4" s="189"/>
      <c r="BE4" s="189"/>
      <c r="BF4" s="189"/>
      <c r="BG4" s="189"/>
      <c r="BH4" s="189"/>
      <c r="BI4" s="189"/>
      <c r="BJ4" s="189"/>
      <c r="BK4" s="189"/>
      <c r="BL4" s="189"/>
      <c r="BM4" s="189"/>
      <c r="BN4" s="189"/>
    </row>
    <row r="5" spans="1:66" s="47" customFormat="1" ht="25.5" customHeight="1">
      <c r="A5" s="165"/>
      <c r="B5" s="158"/>
      <c r="C5" s="169"/>
      <c r="D5" s="170"/>
      <c r="E5" s="170"/>
      <c r="F5" s="170"/>
      <c r="G5" s="170"/>
      <c r="H5" s="171"/>
      <c r="I5" s="153" t="s">
        <v>70</v>
      </c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5"/>
      <c r="BC5" s="193" t="s">
        <v>71</v>
      </c>
      <c r="BD5" s="194"/>
      <c r="BE5" s="194"/>
      <c r="BF5" s="194"/>
      <c r="BG5" s="194"/>
      <c r="BH5" s="194"/>
      <c r="BI5" s="146" t="s">
        <v>72</v>
      </c>
      <c r="BJ5" s="146"/>
      <c r="BK5" s="146"/>
      <c r="BL5" s="146"/>
      <c r="BM5" s="146"/>
      <c r="BN5" s="146"/>
    </row>
    <row r="6" spans="1:66" s="47" customFormat="1" ht="0.75" hidden="1" customHeight="1">
      <c r="A6" s="165"/>
      <c r="B6" s="158"/>
      <c r="C6" s="169"/>
      <c r="D6" s="170"/>
      <c r="E6" s="170"/>
      <c r="F6" s="170"/>
      <c r="G6" s="170"/>
      <c r="H6" s="171"/>
      <c r="I6" s="147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9"/>
      <c r="BC6" s="147"/>
      <c r="BD6" s="148"/>
      <c r="BE6" s="148"/>
      <c r="BF6" s="148"/>
      <c r="BG6" s="146" t="s">
        <v>83</v>
      </c>
      <c r="BH6" s="146"/>
      <c r="BI6" s="146" t="s">
        <v>87</v>
      </c>
      <c r="BJ6" s="146"/>
      <c r="BK6" s="146" t="s">
        <v>84</v>
      </c>
      <c r="BL6" s="146"/>
      <c r="BM6" s="146"/>
      <c r="BN6" s="146"/>
    </row>
    <row r="7" spans="1:66" s="47" customFormat="1" ht="43.5" customHeight="1">
      <c r="A7" s="165"/>
      <c r="B7" s="158"/>
      <c r="C7" s="169"/>
      <c r="D7" s="170"/>
      <c r="E7" s="170"/>
      <c r="F7" s="170"/>
      <c r="G7" s="170"/>
      <c r="H7" s="171"/>
      <c r="I7" s="146" t="s">
        <v>58</v>
      </c>
      <c r="J7" s="146"/>
      <c r="K7" s="146"/>
      <c r="L7" s="146"/>
      <c r="M7" s="176" t="s">
        <v>73</v>
      </c>
      <c r="N7" s="177"/>
      <c r="O7" s="190" t="s">
        <v>49</v>
      </c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2"/>
      <c r="AE7" s="182" t="s">
        <v>68</v>
      </c>
      <c r="AF7" s="183"/>
      <c r="AG7" s="182" t="s">
        <v>89</v>
      </c>
      <c r="AH7" s="183"/>
      <c r="AI7" s="139" t="s">
        <v>55</v>
      </c>
      <c r="AJ7" s="140"/>
      <c r="AK7" s="157" t="s">
        <v>77</v>
      </c>
      <c r="AL7" s="158"/>
      <c r="AM7" s="139" t="s">
        <v>55</v>
      </c>
      <c r="AN7" s="140"/>
      <c r="AO7" s="199" t="s">
        <v>78</v>
      </c>
      <c r="AP7" s="199"/>
      <c r="AQ7" s="186" t="s">
        <v>80</v>
      </c>
      <c r="AR7" s="187"/>
      <c r="AS7" s="187"/>
      <c r="AT7" s="187"/>
      <c r="AU7" s="187"/>
      <c r="AV7" s="188"/>
      <c r="AW7" s="139" t="s">
        <v>79</v>
      </c>
      <c r="AX7" s="172"/>
      <c r="AY7" s="172"/>
      <c r="AZ7" s="172"/>
      <c r="BA7" s="172"/>
      <c r="BB7" s="140"/>
      <c r="BC7" s="159" t="s">
        <v>81</v>
      </c>
      <c r="BD7" s="160"/>
      <c r="BE7" s="159" t="s">
        <v>82</v>
      </c>
      <c r="BF7" s="160"/>
      <c r="BG7" s="146"/>
      <c r="BH7" s="146"/>
      <c r="BI7" s="146"/>
      <c r="BJ7" s="146"/>
      <c r="BK7" s="146"/>
      <c r="BL7" s="146"/>
      <c r="BM7" s="146"/>
      <c r="BN7" s="146"/>
    </row>
    <row r="8" spans="1:66" s="47" customFormat="1" ht="112.5" customHeight="1">
      <c r="A8" s="165"/>
      <c r="B8" s="158"/>
      <c r="C8" s="143" t="s">
        <v>65</v>
      </c>
      <c r="D8" s="143"/>
      <c r="E8" s="152" t="s">
        <v>63</v>
      </c>
      <c r="F8" s="152"/>
      <c r="G8" s="145" t="s">
        <v>64</v>
      </c>
      <c r="H8" s="145"/>
      <c r="I8" s="158" t="s">
        <v>69</v>
      </c>
      <c r="J8" s="158"/>
      <c r="K8" s="158" t="s">
        <v>74</v>
      </c>
      <c r="L8" s="158"/>
      <c r="M8" s="178"/>
      <c r="N8" s="179"/>
      <c r="O8" s="139" t="s">
        <v>50</v>
      </c>
      <c r="P8" s="140"/>
      <c r="Q8" s="141" t="s">
        <v>88</v>
      </c>
      <c r="R8" s="142"/>
      <c r="S8" s="139" t="s">
        <v>51</v>
      </c>
      <c r="T8" s="140"/>
      <c r="U8" s="139" t="s">
        <v>52</v>
      </c>
      <c r="V8" s="140"/>
      <c r="W8" s="139" t="s">
        <v>53</v>
      </c>
      <c r="X8" s="140"/>
      <c r="Y8" s="180" t="s">
        <v>54</v>
      </c>
      <c r="Z8" s="181"/>
      <c r="AA8" s="139" t="s">
        <v>56</v>
      </c>
      <c r="AB8" s="140"/>
      <c r="AC8" s="139" t="s">
        <v>57</v>
      </c>
      <c r="AD8" s="140"/>
      <c r="AE8" s="184"/>
      <c r="AF8" s="185"/>
      <c r="AG8" s="184"/>
      <c r="AH8" s="185"/>
      <c r="AI8" s="141" t="s">
        <v>75</v>
      </c>
      <c r="AJ8" s="142"/>
      <c r="AK8" s="158"/>
      <c r="AL8" s="158"/>
      <c r="AM8" s="141" t="s">
        <v>76</v>
      </c>
      <c r="AN8" s="142"/>
      <c r="AO8" s="199"/>
      <c r="AP8" s="199"/>
      <c r="AQ8" s="143" t="s">
        <v>65</v>
      </c>
      <c r="AR8" s="143"/>
      <c r="AS8" s="143" t="s">
        <v>63</v>
      </c>
      <c r="AT8" s="143"/>
      <c r="AU8" s="143" t="s">
        <v>64</v>
      </c>
      <c r="AV8" s="143"/>
      <c r="AW8" s="143" t="s">
        <v>90</v>
      </c>
      <c r="AX8" s="143"/>
      <c r="AY8" s="195" t="s">
        <v>91</v>
      </c>
      <c r="AZ8" s="196"/>
      <c r="BA8" s="197" t="s">
        <v>92</v>
      </c>
      <c r="BB8" s="198"/>
      <c r="BC8" s="161"/>
      <c r="BD8" s="162"/>
      <c r="BE8" s="161"/>
      <c r="BF8" s="162"/>
      <c r="BG8" s="146"/>
      <c r="BH8" s="146"/>
      <c r="BI8" s="146"/>
      <c r="BJ8" s="146"/>
      <c r="BK8" s="146" t="s">
        <v>85</v>
      </c>
      <c r="BL8" s="146"/>
      <c r="BM8" s="146" t="s">
        <v>86</v>
      </c>
      <c r="BN8" s="146"/>
    </row>
    <row r="9" spans="1:66" s="47" customFormat="1" ht="30" customHeight="1">
      <c r="A9" s="165"/>
      <c r="B9" s="158"/>
      <c r="C9" s="48" t="s">
        <v>61</v>
      </c>
      <c r="D9" s="35" t="s">
        <v>62</v>
      </c>
      <c r="E9" s="48" t="s">
        <v>61</v>
      </c>
      <c r="F9" s="35" t="s">
        <v>62</v>
      </c>
      <c r="G9" s="48" t="s">
        <v>61</v>
      </c>
      <c r="H9" s="35" t="s">
        <v>62</v>
      </c>
      <c r="I9" s="48" t="s">
        <v>61</v>
      </c>
      <c r="J9" s="35" t="s">
        <v>62</v>
      </c>
      <c r="K9" s="48" t="s">
        <v>61</v>
      </c>
      <c r="L9" s="35" t="s">
        <v>62</v>
      </c>
      <c r="M9" s="48" t="s">
        <v>61</v>
      </c>
      <c r="N9" s="35" t="s">
        <v>62</v>
      </c>
      <c r="O9" s="48" t="s">
        <v>61</v>
      </c>
      <c r="P9" s="35" t="s">
        <v>62</v>
      </c>
      <c r="Q9" s="48" t="s">
        <v>61</v>
      </c>
      <c r="R9" s="35" t="s">
        <v>62</v>
      </c>
      <c r="S9" s="48" t="s">
        <v>61</v>
      </c>
      <c r="T9" s="35" t="s">
        <v>62</v>
      </c>
      <c r="U9" s="48" t="s">
        <v>61</v>
      </c>
      <c r="V9" s="35" t="s">
        <v>62</v>
      </c>
      <c r="W9" s="48" t="s">
        <v>61</v>
      </c>
      <c r="X9" s="35" t="s">
        <v>62</v>
      </c>
      <c r="Y9" s="48" t="s">
        <v>61</v>
      </c>
      <c r="Z9" s="35" t="s">
        <v>62</v>
      </c>
      <c r="AA9" s="48" t="s">
        <v>61</v>
      </c>
      <c r="AB9" s="35" t="s">
        <v>62</v>
      </c>
      <c r="AC9" s="48" t="s">
        <v>61</v>
      </c>
      <c r="AD9" s="35" t="s">
        <v>62</v>
      </c>
      <c r="AE9" s="48" t="s">
        <v>61</v>
      </c>
      <c r="AF9" s="35" t="s">
        <v>62</v>
      </c>
      <c r="AG9" s="48" t="s">
        <v>61</v>
      </c>
      <c r="AH9" s="35" t="s">
        <v>62</v>
      </c>
      <c r="AI9" s="48" t="s">
        <v>61</v>
      </c>
      <c r="AJ9" s="35" t="s">
        <v>62</v>
      </c>
      <c r="AK9" s="48" t="s">
        <v>61</v>
      </c>
      <c r="AL9" s="35" t="s">
        <v>62</v>
      </c>
      <c r="AM9" s="48" t="s">
        <v>61</v>
      </c>
      <c r="AN9" s="35" t="s">
        <v>62</v>
      </c>
      <c r="AO9" s="48" t="s">
        <v>61</v>
      </c>
      <c r="AP9" s="35" t="s">
        <v>62</v>
      </c>
      <c r="AQ9" s="48" t="s">
        <v>61</v>
      </c>
      <c r="AR9" s="35" t="s">
        <v>62</v>
      </c>
      <c r="AS9" s="48" t="s">
        <v>61</v>
      </c>
      <c r="AT9" s="35" t="s">
        <v>62</v>
      </c>
      <c r="AU9" s="48" t="s">
        <v>61</v>
      </c>
      <c r="AV9" s="35" t="s">
        <v>62</v>
      </c>
      <c r="AW9" s="48" t="s">
        <v>61</v>
      </c>
      <c r="AX9" s="35" t="s">
        <v>62</v>
      </c>
      <c r="AY9" s="48" t="s">
        <v>61</v>
      </c>
      <c r="AZ9" s="35" t="s">
        <v>62</v>
      </c>
      <c r="BA9" s="48" t="s">
        <v>61</v>
      </c>
      <c r="BB9" s="35" t="s">
        <v>62</v>
      </c>
      <c r="BC9" s="48" t="s">
        <v>61</v>
      </c>
      <c r="BD9" s="35" t="s">
        <v>62</v>
      </c>
      <c r="BE9" s="48" t="s">
        <v>61</v>
      </c>
      <c r="BF9" s="35" t="s">
        <v>62</v>
      </c>
      <c r="BG9" s="48" t="s">
        <v>61</v>
      </c>
      <c r="BH9" s="35" t="s">
        <v>62</v>
      </c>
      <c r="BI9" s="48" t="s">
        <v>61</v>
      </c>
      <c r="BJ9" s="35" t="s">
        <v>62</v>
      </c>
      <c r="BK9" s="48" t="s">
        <v>61</v>
      </c>
      <c r="BL9" s="35" t="s">
        <v>62</v>
      </c>
      <c r="BM9" s="48" t="s">
        <v>61</v>
      </c>
      <c r="BN9" s="35" t="s">
        <v>62</v>
      </c>
    </row>
    <row r="10" spans="1:66" s="47" customFormat="1" ht="10.5" customHeight="1">
      <c r="A10" s="46" t="s">
        <v>129</v>
      </c>
      <c r="B10" s="46">
        <v>1</v>
      </c>
      <c r="C10" s="46">
        <v>2</v>
      </c>
      <c r="D10" s="46">
        <v>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>
        <v>11</v>
      </c>
      <c r="M10" s="46">
        <v>12</v>
      </c>
      <c r="N10" s="46">
        <v>13</v>
      </c>
      <c r="O10" s="46">
        <v>14</v>
      </c>
      <c r="P10" s="46">
        <v>15</v>
      </c>
      <c r="Q10" s="46">
        <v>16</v>
      </c>
      <c r="R10" s="46">
        <v>17</v>
      </c>
      <c r="S10" s="46">
        <v>18</v>
      </c>
      <c r="T10" s="46">
        <v>19</v>
      </c>
      <c r="U10" s="46">
        <v>20</v>
      </c>
      <c r="V10" s="46">
        <v>21</v>
      </c>
      <c r="W10" s="46">
        <v>22</v>
      </c>
      <c r="X10" s="46">
        <v>23</v>
      </c>
      <c r="Y10" s="46">
        <v>24</v>
      </c>
      <c r="Z10" s="46">
        <v>25</v>
      </c>
      <c r="AA10" s="46">
        <v>26</v>
      </c>
      <c r="AB10" s="46">
        <v>27</v>
      </c>
      <c r="AC10" s="46">
        <v>28</v>
      </c>
      <c r="AD10" s="46">
        <v>29</v>
      </c>
      <c r="AE10" s="46">
        <v>30</v>
      </c>
      <c r="AF10" s="46">
        <v>31</v>
      </c>
      <c r="AG10" s="46">
        <v>32</v>
      </c>
      <c r="AH10" s="46">
        <v>33</v>
      </c>
      <c r="AI10" s="46">
        <v>34</v>
      </c>
      <c r="AJ10" s="46">
        <v>35</v>
      </c>
      <c r="AK10" s="46">
        <v>36</v>
      </c>
      <c r="AL10" s="46">
        <v>37</v>
      </c>
      <c r="AM10" s="46">
        <v>38</v>
      </c>
      <c r="AN10" s="46">
        <v>39</v>
      </c>
      <c r="AO10" s="46">
        <v>40</v>
      </c>
      <c r="AP10" s="46">
        <v>41</v>
      </c>
      <c r="AQ10" s="46">
        <v>42</v>
      </c>
      <c r="AR10" s="46">
        <v>43</v>
      </c>
      <c r="AS10" s="46">
        <v>44</v>
      </c>
      <c r="AT10" s="46">
        <v>45</v>
      </c>
      <c r="AU10" s="46">
        <v>46</v>
      </c>
      <c r="AV10" s="46">
        <v>47</v>
      </c>
      <c r="AW10" s="46">
        <v>48</v>
      </c>
      <c r="AX10" s="46">
        <v>49</v>
      </c>
      <c r="AY10" s="46">
        <v>50</v>
      </c>
      <c r="AZ10" s="46">
        <v>51</v>
      </c>
      <c r="BA10" s="46">
        <v>52</v>
      </c>
      <c r="BB10" s="46">
        <v>53</v>
      </c>
      <c r="BC10" s="46">
        <v>54</v>
      </c>
      <c r="BD10" s="46">
        <v>55</v>
      </c>
      <c r="BE10" s="46">
        <v>56</v>
      </c>
      <c r="BF10" s="46">
        <v>57</v>
      </c>
      <c r="BG10" s="46">
        <v>58</v>
      </c>
      <c r="BH10" s="46">
        <v>59</v>
      </c>
      <c r="BI10" s="46">
        <v>60</v>
      </c>
      <c r="BJ10" s="46">
        <v>61</v>
      </c>
      <c r="BK10" s="46">
        <v>62</v>
      </c>
      <c r="BL10" s="46">
        <v>63</v>
      </c>
      <c r="BM10" s="46">
        <v>64</v>
      </c>
      <c r="BN10" s="46">
        <v>65</v>
      </c>
    </row>
    <row r="11" spans="1:66" s="44" customFormat="1" ht="18" customHeight="1">
      <c r="A11" s="75">
        <v>1</v>
      </c>
      <c r="B11" s="79" t="s">
        <v>134</v>
      </c>
      <c r="C11" s="51">
        <v>1004747.68</v>
      </c>
      <c r="D11" s="51">
        <v>140635.3075</v>
      </c>
      <c r="E11" s="51">
        <v>732778.2</v>
      </c>
      <c r="F11" s="51">
        <v>129543.88250000001</v>
      </c>
      <c r="G11" s="51">
        <v>271969.48</v>
      </c>
      <c r="H11" s="51">
        <v>11091.424999999999</v>
      </c>
      <c r="I11" s="51">
        <v>182658</v>
      </c>
      <c r="J11" s="51">
        <v>46124.345999999998</v>
      </c>
      <c r="K11" s="51">
        <v>0</v>
      </c>
      <c r="L11" s="51">
        <v>0</v>
      </c>
      <c r="M11" s="51">
        <v>50569</v>
      </c>
      <c r="N11" s="51">
        <v>8732.1131999999998</v>
      </c>
      <c r="O11" s="51">
        <v>29960</v>
      </c>
      <c r="P11" s="51">
        <v>7601.4516999999996</v>
      </c>
      <c r="Q11" s="51">
        <v>770</v>
      </c>
      <c r="R11" s="51">
        <v>48.506799999999998</v>
      </c>
      <c r="S11" s="51">
        <v>1614</v>
      </c>
      <c r="T11" s="51">
        <v>355.69369999999998</v>
      </c>
      <c r="U11" s="51">
        <v>2500</v>
      </c>
      <c r="V11" s="51">
        <v>102.4</v>
      </c>
      <c r="W11" s="51">
        <v>5884</v>
      </c>
      <c r="X11" s="51">
        <v>341.2</v>
      </c>
      <c r="Y11" s="51">
        <v>3225</v>
      </c>
      <c r="Z11" s="51">
        <v>114</v>
      </c>
      <c r="AA11" s="51">
        <v>5140</v>
      </c>
      <c r="AB11" s="51">
        <v>63.5</v>
      </c>
      <c r="AC11" s="51">
        <v>2576</v>
      </c>
      <c r="AD11" s="51">
        <v>119.5</v>
      </c>
      <c r="AE11" s="51">
        <v>0</v>
      </c>
      <c r="AF11" s="51">
        <v>0</v>
      </c>
      <c r="AG11" s="51">
        <v>387767.22</v>
      </c>
      <c r="AH11" s="51">
        <v>61567.143300000003</v>
      </c>
      <c r="AI11" s="51">
        <v>387767.22</v>
      </c>
      <c r="AJ11" s="51">
        <v>61567.143300000003</v>
      </c>
      <c r="AK11" s="51">
        <v>13310.28</v>
      </c>
      <c r="AL11" s="51">
        <v>13110.28</v>
      </c>
      <c r="AM11" s="51">
        <v>13110.28</v>
      </c>
      <c r="AN11" s="51">
        <v>13110.28</v>
      </c>
      <c r="AO11" s="51">
        <v>3000</v>
      </c>
      <c r="AP11" s="51">
        <v>0</v>
      </c>
      <c r="AQ11" s="51">
        <v>95473.7</v>
      </c>
      <c r="AR11" s="51">
        <v>10</v>
      </c>
      <c r="AS11" s="51">
        <v>95473.7</v>
      </c>
      <c r="AT11" s="51">
        <v>10</v>
      </c>
      <c r="AU11" s="51">
        <v>0</v>
      </c>
      <c r="AV11" s="51">
        <v>0</v>
      </c>
      <c r="AW11" s="51">
        <v>92623.7</v>
      </c>
      <c r="AX11" s="51">
        <v>0</v>
      </c>
      <c r="AY11" s="51">
        <v>0</v>
      </c>
      <c r="AZ11" s="51">
        <v>0</v>
      </c>
      <c r="BA11" s="51">
        <v>0</v>
      </c>
      <c r="BB11" s="51">
        <v>0</v>
      </c>
      <c r="BC11" s="51">
        <v>261336.88</v>
      </c>
      <c r="BD11" s="51">
        <v>9360</v>
      </c>
      <c r="BE11" s="51">
        <v>10632.6</v>
      </c>
      <c r="BF11" s="51">
        <v>1810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-78.575000000000003</v>
      </c>
      <c r="BM11" s="51">
        <v>0</v>
      </c>
      <c r="BN11" s="51">
        <v>0</v>
      </c>
    </row>
    <row r="12" spans="1:66" s="44" customFormat="1" ht="18" customHeight="1">
      <c r="A12" s="75">
        <v>2</v>
      </c>
      <c r="B12" s="79" t="s">
        <v>135</v>
      </c>
      <c r="C12" s="51">
        <v>842785.16209999996</v>
      </c>
      <c r="D12" s="51">
        <v>165461.29209999999</v>
      </c>
      <c r="E12" s="51">
        <v>650569.28399999999</v>
      </c>
      <c r="F12" s="51">
        <v>148231.96710000001</v>
      </c>
      <c r="G12" s="51">
        <v>192215.8781</v>
      </c>
      <c r="H12" s="51">
        <v>17229.325000000001</v>
      </c>
      <c r="I12" s="51">
        <v>166047.08499999999</v>
      </c>
      <c r="J12" s="51">
        <v>46586.362999999998</v>
      </c>
      <c r="K12" s="51">
        <v>0</v>
      </c>
      <c r="L12" s="51">
        <v>0</v>
      </c>
      <c r="M12" s="51">
        <v>76998.731</v>
      </c>
      <c r="N12" s="51">
        <v>19778.5481</v>
      </c>
      <c r="O12" s="51">
        <v>32011.907999999999</v>
      </c>
      <c r="P12" s="51">
        <v>12529.5741</v>
      </c>
      <c r="Q12" s="51">
        <v>2537.5889999999999</v>
      </c>
      <c r="R12" s="51">
        <v>969.63660000000004</v>
      </c>
      <c r="S12" s="51">
        <v>2546.7429999999999</v>
      </c>
      <c r="T12" s="51">
        <v>498.0299</v>
      </c>
      <c r="U12" s="51">
        <v>2576</v>
      </c>
      <c r="V12" s="51">
        <v>35.200000000000003</v>
      </c>
      <c r="W12" s="51">
        <v>11634</v>
      </c>
      <c r="X12" s="51">
        <v>820.48</v>
      </c>
      <c r="Y12" s="51">
        <v>2500</v>
      </c>
      <c r="Z12" s="51">
        <v>450</v>
      </c>
      <c r="AA12" s="51">
        <v>7308.4309999999996</v>
      </c>
      <c r="AB12" s="51">
        <v>1286.8</v>
      </c>
      <c r="AC12" s="51">
        <v>12742.45</v>
      </c>
      <c r="AD12" s="51">
        <v>2182.8879999999999</v>
      </c>
      <c r="AE12" s="51">
        <v>0</v>
      </c>
      <c r="AF12" s="51">
        <v>0</v>
      </c>
      <c r="AG12" s="51">
        <v>58660.031000000003</v>
      </c>
      <c r="AH12" s="51">
        <v>11542.6</v>
      </c>
      <c r="AI12" s="51">
        <v>58660.031000000003</v>
      </c>
      <c r="AJ12" s="51">
        <v>11542.6</v>
      </c>
      <c r="AK12" s="51">
        <v>264527.94300000003</v>
      </c>
      <c r="AL12" s="51">
        <v>67978.456000000006</v>
      </c>
      <c r="AM12" s="51">
        <v>262080.32699999999</v>
      </c>
      <c r="AN12" s="51">
        <v>67060.600000000006</v>
      </c>
      <c r="AO12" s="51">
        <v>21450</v>
      </c>
      <c r="AP12" s="51">
        <v>2240</v>
      </c>
      <c r="AQ12" s="51">
        <v>62885.493999999999</v>
      </c>
      <c r="AR12" s="51">
        <v>106</v>
      </c>
      <c r="AS12" s="51">
        <v>62885.493999999999</v>
      </c>
      <c r="AT12" s="51">
        <v>106</v>
      </c>
      <c r="AU12" s="51">
        <v>0</v>
      </c>
      <c r="AV12" s="51">
        <v>0</v>
      </c>
      <c r="AW12" s="51">
        <v>55235.493999999999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206531.8</v>
      </c>
      <c r="BD12" s="51">
        <v>14789.451999999999</v>
      </c>
      <c r="BE12" s="51">
        <v>8564</v>
      </c>
      <c r="BF12" s="51">
        <v>1965.2</v>
      </c>
      <c r="BG12" s="51">
        <v>0</v>
      </c>
      <c r="BH12" s="51">
        <v>0</v>
      </c>
      <c r="BI12" s="51">
        <v>0</v>
      </c>
      <c r="BJ12" s="51">
        <v>0</v>
      </c>
      <c r="BK12" s="51">
        <v>-22879.921900000001</v>
      </c>
      <c r="BL12" s="51">
        <v>474.673</v>
      </c>
      <c r="BM12" s="51">
        <v>0</v>
      </c>
      <c r="BN12" s="51">
        <v>0</v>
      </c>
    </row>
    <row r="13" spans="1:66" s="44" customFormat="1" ht="18" customHeight="1">
      <c r="A13" s="75">
        <v>3</v>
      </c>
      <c r="B13" s="79" t="s">
        <v>136</v>
      </c>
      <c r="C13" s="51">
        <v>895041.80039999995</v>
      </c>
      <c r="D13" s="51">
        <v>193833.5956</v>
      </c>
      <c r="E13" s="51">
        <v>660449.27899999998</v>
      </c>
      <c r="F13" s="51">
        <v>127238.05160000001</v>
      </c>
      <c r="G13" s="51">
        <v>234592.5214</v>
      </c>
      <c r="H13" s="51">
        <v>66595.543999999994</v>
      </c>
      <c r="I13" s="51">
        <v>247263.37899999999</v>
      </c>
      <c r="J13" s="51">
        <v>48319.41</v>
      </c>
      <c r="K13" s="51">
        <v>0</v>
      </c>
      <c r="L13" s="51">
        <v>0</v>
      </c>
      <c r="M13" s="51">
        <v>50785.9</v>
      </c>
      <c r="N13" s="51">
        <v>6109.0816000000004</v>
      </c>
      <c r="O13" s="51">
        <v>15000</v>
      </c>
      <c r="P13" s="51">
        <v>4155.0321999999996</v>
      </c>
      <c r="Q13" s="51">
        <v>400</v>
      </c>
      <c r="R13" s="51">
        <v>26.8352</v>
      </c>
      <c r="S13" s="51">
        <v>3000</v>
      </c>
      <c r="T13" s="51">
        <v>608.03689999999995</v>
      </c>
      <c r="U13" s="51">
        <v>500</v>
      </c>
      <c r="V13" s="51">
        <v>15</v>
      </c>
      <c r="W13" s="51">
        <v>8600</v>
      </c>
      <c r="X13" s="51">
        <v>161.19999999999999</v>
      </c>
      <c r="Y13" s="51">
        <v>5900</v>
      </c>
      <c r="Z13" s="51">
        <v>0</v>
      </c>
      <c r="AA13" s="51">
        <v>14235.9</v>
      </c>
      <c r="AB13" s="51">
        <v>0</v>
      </c>
      <c r="AC13" s="51">
        <v>5150</v>
      </c>
      <c r="AD13" s="51">
        <v>1129.7453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336500</v>
      </c>
      <c r="AL13" s="51">
        <v>72600</v>
      </c>
      <c r="AM13" s="51">
        <v>332500</v>
      </c>
      <c r="AN13" s="51">
        <v>72600</v>
      </c>
      <c r="AO13" s="51">
        <v>8000</v>
      </c>
      <c r="AP13" s="51">
        <v>50</v>
      </c>
      <c r="AQ13" s="51">
        <v>17900</v>
      </c>
      <c r="AR13" s="51">
        <v>159.56</v>
      </c>
      <c r="AS13" s="51">
        <v>17900</v>
      </c>
      <c r="AT13" s="51">
        <v>159.56</v>
      </c>
      <c r="AU13" s="51">
        <v>0</v>
      </c>
      <c r="AV13" s="51">
        <v>0</v>
      </c>
      <c r="AW13" s="51">
        <v>15000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256374.39999999999</v>
      </c>
      <c r="BD13" s="51">
        <v>64547.983999999997</v>
      </c>
      <c r="BE13" s="51">
        <v>24218.1214</v>
      </c>
      <c r="BF13" s="51">
        <v>2355</v>
      </c>
      <c r="BG13" s="51">
        <v>0</v>
      </c>
      <c r="BH13" s="51">
        <v>0</v>
      </c>
      <c r="BI13" s="51">
        <v>-6000</v>
      </c>
      <c r="BJ13" s="51">
        <v>0</v>
      </c>
      <c r="BK13" s="51">
        <v>-40000</v>
      </c>
      <c r="BL13" s="51">
        <v>-307.44</v>
      </c>
      <c r="BM13" s="51">
        <v>0</v>
      </c>
      <c r="BN13" s="51">
        <v>0</v>
      </c>
    </row>
    <row r="14" spans="1:66" s="44" customFormat="1" ht="19.5" customHeight="1">
      <c r="A14" s="75">
        <v>4</v>
      </c>
      <c r="B14" s="79" t="s">
        <v>137</v>
      </c>
      <c r="C14" s="51">
        <v>923733.23069999996</v>
      </c>
      <c r="D14" s="51">
        <v>107676.762</v>
      </c>
      <c r="E14" s="51">
        <v>481536.5</v>
      </c>
      <c r="F14" s="51">
        <v>74135.956000000006</v>
      </c>
      <c r="G14" s="51">
        <v>442196.73070000001</v>
      </c>
      <c r="H14" s="51">
        <v>33540.805999999997</v>
      </c>
      <c r="I14" s="51">
        <v>134000</v>
      </c>
      <c r="J14" s="51">
        <v>29723.314999999999</v>
      </c>
      <c r="K14" s="51">
        <v>0</v>
      </c>
      <c r="L14" s="51">
        <v>0</v>
      </c>
      <c r="M14" s="51">
        <v>74565.399999999994</v>
      </c>
      <c r="N14" s="51">
        <v>13552.491</v>
      </c>
      <c r="O14" s="51">
        <v>20000</v>
      </c>
      <c r="P14" s="51">
        <v>6692.1639999999998</v>
      </c>
      <c r="Q14" s="51">
        <v>0</v>
      </c>
      <c r="R14" s="51">
        <v>0</v>
      </c>
      <c r="S14" s="51">
        <v>1100</v>
      </c>
      <c r="T14" s="51">
        <v>165.81200000000001</v>
      </c>
      <c r="U14" s="51">
        <v>2000</v>
      </c>
      <c r="V14" s="51">
        <v>143.94999999999999</v>
      </c>
      <c r="W14" s="51">
        <v>25175.4</v>
      </c>
      <c r="X14" s="51">
        <v>418</v>
      </c>
      <c r="Y14" s="51">
        <v>22075.4</v>
      </c>
      <c r="Z14" s="51">
        <v>219</v>
      </c>
      <c r="AA14" s="51">
        <v>1500</v>
      </c>
      <c r="AB14" s="51">
        <v>535</v>
      </c>
      <c r="AC14" s="51">
        <v>17190</v>
      </c>
      <c r="AD14" s="51">
        <v>4937.3900000000003</v>
      </c>
      <c r="AE14" s="51">
        <v>0</v>
      </c>
      <c r="AF14" s="51">
        <v>0</v>
      </c>
      <c r="AG14" s="51">
        <v>0</v>
      </c>
      <c r="AH14" s="51">
        <v>0</v>
      </c>
      <c r="AI14" s="51">
        <v>0</v>
      </c>
      <c r="AJ14" s="51">
        <v>0</v>
      </c>
      <c r="AK14" s="51">
        <v>168739.1</v>
      </c>
      <c r="AL14" s="51">
        <v>29586.62</v>
      </c>
      <c r="AM14" s="51">
        <v>165789.1</v>
      </c>
      <c r="AN14" s="51">
        <v>29586.62</v>
      </c>
      <c r="AO14" s="51">
        <v>10000</v>
      </c>
      <c r="AP14" s="51">
        <v>1135</v>
      </c>
      <c r="AQ14" s="51">
        <v>94232</v>
      </c>
      <c r="AR14" s="51">
        <v>138.53</v>
      </c>
      <c r="AS14" s="51">
        <v>94232</v>
      </c>
      <c r="AT14" s="51">
        <v>138.53</v>
      </c>
      <c r="AU14" s="51">
        <v>0</v>
      </c>
      <c r="AV14" s="51">
        <v>0</v>
      </c>
      <c r="AW14" s="51">
        <v>89500</v>
      </c>
      <c r="AX14" s="51">
        <v>0</v>
      </c>
      <c r="AY14" s="51">
        <v>0</v>
      </c>
      <c r="AZ14" s="51">
        <v>0</v>
      </c>
      <c r="BA14" s="51">
        <v>0</v>
      </c>
      <c r="BB14" s="51">
        <v>0</v>
      </c>
      <c r="BC14" s="51">
        <v>458890.38400000002</v>
      </c>
      <c r="BD14" s="51">
        <v>62953.091999999997</v>
      </c>
      <c r="BE14" s="51">
        <v>22806.346699999998</v>
      </c>
      <c r="BF14" s="51">
        <v>4242.585</v>
      </c>
      <c r="BG14" s="51">
        <v>500</v>
      </c>
      <c r="BH14" s="51">
        <v>0</v>
      </c>
      <c r="BI14" s="51">
        <v>0</v>
      </c>
      <c r="BJ14" s="51">
        <v>-3008.6869999999999</v>
      </c>
      <c r="BK14" s="51">
        <v>-40000</v>
      </c>
      <c r="BL14" s="51">
        <v>-30646.184000000001</v>
      </c>
      <c r="BM14" s="51">
        <v>0</v>
      </c>
      <c r="BN14" s="51">
        <v>0</v>
      </c>
    </row>
    <row r="15" spans="1:66" s="44" customFormat="1" ht="19.5" customHeight="1">
      <c r="A15" s="75">
        <v>5</v>
      </c>
      <c r="B15" s="79" t="s">
        <v>138</v>
      </c>
      <c r="C15" s="51">
        <v>402412.05290000001</v>
      </c>
      <c r="D15" s="51">
        <v>61831.035000000003</v>
      </c>
      <c r="E15" s="51">
        <v>286574.2</v>
      </c>
      <c r="F15" s="51">
        <v>38421.7958</v>
      </c>
      <c r="G15" s="51">
        <v>115837.8529</v>
      </c>
      <c r="H15" s="51">
        <v>23409.2392</v>
      </c>
      <c r="I15" s="51">
        <v>108000</v>
      </c>
      <c r="J15" s="51">
        <v>24844.062000000002</v>
      </c>
      <c r="K15" s="51">
        <v>0</v>
      </c>
      <c r="L15" s="51">
        <v>0</v>
      </c>
      <c r="M15" s="51">
        <v>62580</v>
      </c>
      <c r="N15" s="51">
        <v>7467.1877999999997</v>
      </c>
      <c r="O15" s="51">
        <v>10000</v>
      </c>
      <c r="P15" s="51">
        <v>3044.4294</v>
      </c>
      <c r="Q15" s="51">
        <v>10200</v>
      </c>
      <c r="R15" s="51">
        <v>1700</v>
      </c>
      <c r="S15" s="51">
        <v>2000</v>
      </c>
      <c r="T15" s="51">
        <v>366.10840000000002</v>
      </c>
      <c r="U15" s="51">
        <v>800</v>
      </c>
      <c r="V15" s="51">
        <v>32.6</v>
      </c>
      <c r="W15" s="51">
        <v>9000</v>
      </c>
      <c r="X15" s="51">
        <v>258.5</v>
      </c>
      <c r="Y15" s="51">
        <v>6900</v>
      </c>
      <c r="Z15" s="51">
        <v>135</v>
      </c>
      <c r="AA15" s="51">
        <v>11060</v>
      </c>
      <c r="AB15" s="51">
        <v>204</v>
      </c>
      <c r="AC15" s="51">
        <v>16020</v>
      </c>
      <c r="AD15" s="51">
        <v>1060.3499999999999</v>
      </c>
      <c r="AE15" s="51">
        <v>0</v>
      </c>
      <c r="AF15" s="51">
        <v>0</v>
      </c>
      <c r="AG15" s="51">
        <v>28000</v>
      </c>
      <c r="AH15" s="51">
        <v>5304.0460000000003</v>
      </c>
      <c r="AI15" s="51">
        <v>28000</v>
      </c>
      <c r="AJ15" s="51">
        <v>5304.0460000000003</v>
      </c>
      <c r="AK15" s="51">
        <v>24560</v>
      </c>
      <c r="AL15" s="51">
        <v>0</v>
      </c>
      <c r="AM15" s="51">
        <v>0</v>
      </c>
      <c r="AN15" s="51">
        <v>0</v>
      </c>
      <c r="AO15" s="51">
        <v>5500</v>
      </c>
      <c r="AP15" s="51">
        <v>660</v>
      </c>
      <c r="AQ15" s="51">
        <v>57934.2</v>
      </c>
      <c r="AR15" s="51">
        <v>146.5</v>
      </c>
      <c r="AS15" s="51">
        <v>57934.2</v>
      </c>
      <c r="AT15" s="51">
        <v>146.5</v>
      </c>
      <c r="AU15" s="51">
        <v>0</v>
      </c>
      <c r="AV15" s="51">
        <v>0</v>
      </c>
      <c r="AW15" s="51">
        <v>56934.2</v>
      </c>
      <c r="AX15" s="51">
        <v>0</v>
      </c>
      <c r="AY15" s="51">
        <v>0</v>
      </c>
      <c r="AZ15" s="51">
        <v>0</v>
      </c>
      <c r="BA15" s="51">
        <v>0</v>
      </c>
      <c r="BB15" s="51">
        <v>0</v>
      </c>
      <c r="BC15" s="51">
        <v>103237.2</v>
      </c>
      <c r="BD15" s="51">
        <v>21648.594000000001</v>
      </c>
      <c r="BE15" s="51">
        <v>12600.652899999999</v>
      </c>
      <c r="BF15" s="51">
        <v>2132.5</v>
      </c>
      <c r="BG15" s="51">
        <v>0</v>
      </c>
      <c r="BH15" s="51">
        <v>0</v>
      </c>
      <c r="BI15" s="51">
        <v>0</v>
      </c>
      <c r="BJ15" s="51">
        <v>-75.5</v>
      </c>
      <c r="BK15" s="51">
        <v>0</v>
      </c>
      <c r="BL15" s="51">
        <v>-296.35480000000001</v>
      </c>
      <c r="BM15" s="51">
        <v>0</v>
      </c>
      <c r="BN15" s="51">
        <v>0</v>
      </c>
    </row>
    <row r="16" spans="1:66" ht="16.5" customHeight="1">
      <c r="A16" s="163" t="s">
        <v>130</v>
      </c>
      <c r="B16" s="164"/>
      <c r="C16" s="51">
        <f>SUM(C11:C15)</f>
        <v>4068719.9261000003</v>
      </c>
      <c r="D16" s="51">
        <f t="shared" ref="D16:BN16" si="0">SUM(D11:D15)</f>
        <v>669437.99219999998</v>
      </c>
      <c r="E16" s="51">
        <f t="shared" si="0"/>
        <v>2811907.463</v>
      </c>
      <c r="F16" s="51">
        <f t="shared" si="0"/>
        <v>517571.65300000005</v>
      </c>
      <c r="G16" s="51">
        <f t="shared" si="0"/>
        <v>1256812.4631000001</v>
      </c>
      <c r="H16" s="51">
        <f t="shared" si="0"/>
        <v>151866.33919999999</v>
      </c>
      <c r="I16" s="51">
        <f t="shared" si="0"/>
        <v>837968.46399999992</v>
      </c>
      <c r="J16" s="51">
        <f t="shared" si="0"/>
        <v>195597.49600000001</v>
      </c>
      <c r="K16" s="51">
        <f t="shared" si="0"/>
        <v>0</v>
      </c>
      <c r="L16" s="51">
        <f t="shared" si="0"/>
        <v>0</v>
      </c>
      <c r="M16" s="51">
        <f t="shared" si="0"/>
        <v>315499.03099999996</v>
      </c>
      <c r="N16" s="51">
        <f t="shared" si="0"/>
        <v>55639.421699999999</v>
      </c>
      <c r="O16" s="51">
        <f t="shared" si="0"/>
        <v>106971.908</v>
      </c>
      <c r="P16" s="51">
        <f t="shared" si="0"/>
        <v>34022.651399999995</v>
      </c>
      <c r="Q16" s="51">
        <f t="shared" si="0"/>
        <v>13907.589</v>
      </c>
      <c r="R16" s="51">
        <f t="shared" si="0"/>
        <v>2744.9786000000004</v>
      </c>
      <c r="S16" s="51">
        <f t="shared" si="0"/>
        <v>10260.743</v>
      </c>
      <c r="T16" s="51">
        <f t="shared" si="0"/>
        <v>1993.6808999999998</v>
      </c>
      <c r="U16" s="51">
        <f t="shared" si="0"/>
        <v>8376</v>
      </c>
      <c r="V16" s="51">
        <f t="shared" si="0"/>
        <v>329.15000000000003</v>
      </c>
      <c r="W16" s="51">
        <f t="shared" si="0"/>
        <v>60293.4</v>
      </c>
      <c r="X16" s="51">
        <f t="shared" si="0"/>
        <v>1999.38</v>
      </c>
      <c r="Y16" s="51">
        <f t="shared" si="0"/>
        <v>40600.400000000001</v>
      </c>
      <c r="Z16" s="51">
        <f t="shared" si="0"/>
        <v>918</v>
      </c>
      <c r="AA16" s="51">
        <f t="shared" si="0"/>
        <v>39244.330999999998</v>
      </c>
      <c r="AB16" s="51">
        <f t="shared" si="0"/>
        <v>2089.3000000000002</v>
      </c>
      <c r="AC16" s="51">
        <f t="shared" si="0"/>
        <v>53678.45</v>
      </c>
      <c r="AD16" s="51">
        <f t="shared" si="0"/>
        <v>9429.8733000000011</v>
      </c>
      <c r="AE16" s="51">
        <f t="shared" si="0"/>
        <v>0</v>
      </c>
      <c r="AF16" s="51">
        <f t="shared" si="0"/>
        <v>0</v>
      </c>
      <c r="AG16" s="51">
        <f t="shared" si="0"/>
        <v>474427.25099999999</v>
      </c>
      <c r="AH16" s="51">
        <f t="shared" si="0"/>
        <v>78413.789300000004</v>
      </c>
      <c r="AI16" s="51">
        <f t="shared" si="0"/>
        <v>474427.25099999999</v>
      </c>
      <c r="AJ16" s="51">
        <f t="shared" si="0"/>
        <v>78413.789300000004</v>
      </c>
      <c r="AK16" s="51">
        <f t="shared" si="0"/>
        <v>807637.32299999997</v>
      </c>
      <c r="AL16" s="51">
        <f t="shared" si="0"/>
        <v>183275.356</v>
      </c>
      <c r="AM16" s="51">
        <f t="shared" si="0"/>
        <v>773479.70700000005</v>
      </c>
      <c r="AN16" s="51">
        <f t="shared" si="0"/>
        <v>182357.5</v>
      </c>
      <c r="AO16" s="51">
        <f t="shared" si="0"/>
        <v>47950</v>
      </c>
      <c r="AP16" s="51">
        <f t="shared" si="0"/>
        <v>4085</v>
      </c>
      <c r="AQ16" s="51">
        <f t="shared" si="0"/>
        <v>328425.39400000003</v>
      </c>
      <c r="AR16" s="51">
        <f t="shared" si="0"/>
        <v>560.59</v>
      </c>
      <c r="AS16" s="51">
        <f t="shared" si="0"/>
        <v>328425.39400000003</v>
      </c>
      <c r="AT16" s="51">
        <f t="shared" si="0"/>
        <v>560.59</v>
      </c>
      <c r="AU16" s="51">
        <f t="shared" si="0"/>
        <v>0</v>
      </c>
      <c r="AV16" s="51">
        <f t="shared" si="0"/>
        <v>0</v>
      </c>
      <c r="AW16" s="51">
        <f t="shared" si="0"/>
        <v>309293.39399999997</v>
      </c>
      <c r="AX16" s="51">
        <f t="shared" si="0"/>
        <v>0</v>
      </c>
      <c r="AY16" s="51">
        <f t="shared" si="0"/>
        <v>0</v>
      </c>
      <c r="AZ16" s="51">
        <f t="shared" si="0"/>
        <v>0</v>
      </c>
      <c r="BA16" s="51">
        <f t="shared" si="0"/>
        <v>0</v>
      </c>
      <c r="BB16" s="51">
        <f t="shared" si="0"/>
        <v>0</v>
      </c>
      <c r="BC16" s="51">
        <f t="shared" si="0"/>
        <v>1286370.6639999999</v>
      </c>
      <c r="BD16" s="51">
        <f t="shared" si="0"/>
        <v>173299.122</v>
      </c>
      <c r="BE16" s="51">
        <f t="shared" si="0"/>
        <v>78821.72099999999</v>
      </c>
      <c r="BF16" s="51">
        <f t="shared" si="0"/>
        <v>12505.285</v>
      </c>
      <c r="BG16" s="51">
        <f t="shared" si="0"/>
        <v>500</v>
      </c>
      <c r="BH16" s="51">
        <f t="shared" si="0"/>
        <v>0</v>
      </c>
      <c r="BI16" s="51">
        <f t="shared" si="0"/>
        <v>-6000</v>
      </c>
      <c r="BJ16" s="51">
        <f t="shared" si="0"/>
        <v>-3084.1869999999999</v>
      </c>
      <c r="BK16" s="51">
        <f t="shared" si="0"/>
        <v>-102879.9219</v>
      </c>
      <c r="BL16" s="51">
        <f t="shared" si="0"/>
        <v>-30853.880800000003</v>
      </c>
      <c r="BM16" s="51">
        <f t="shared" si="0"/>
        <v>0</v>
      </c>
      <c r="BN16" s="51">
        <f t="shared" si="0"/>
        <v>0</v>
      </c>
    </row>
    <row r="18" spans="5:5">
      <c r="E18" s="233">
        <f>+I11+K11+M11+AE11+AG11+AK11+AQ11</f>
        <v>729778.2</v>
      </c>
    </row>
    <row r="19" spans="5:5">
      <c r="E19" s="233">
        <f>+E11-E18</f>
        <v>3000</v>
      </c>
    </row>
  </sheetData>
  <protectedRanges>
    <protectedRange sqref="AS11:BN15" name="Range3"/>
    <protectedRange sqref="A16" name="Range1"/>
    <protectedRange sqref="I11:AP15" name="Range2"/>
    <protectedRange sqref="B11:B15" name="Range1_1"/>
  </protectedRanges>
  <mergeCells count="53"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  <mergeCell ref="BG6:BH8"/>
    <mergeCell ref="AS8:AT8"/>
    <mergeCell ref="AW8:AX8"/>
    <mergeCell ref="BK6:BN7"/>
    <mergeCell ref="AQ7:AV7"/>
    <mergeCell ref="BI6:BJ8"/>
    <mergeCell ref="BC6:BF6"/>
    <mergeCell ref="AI8:AJ8"/>
    <mergeCell ref="BC7:BD8"/>
    <mergeCell ref="BE7:BF8"/>
    <mergeCell ref="A16:B16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</mergeCells>
  <pageMargins left="0.24" right="0.16" top="0.75" bottom="0.75" header="0.3" footer="0.3"/>
  <pageSetup scale="75" orientation="landscape" r:id="rId1"/>
  <colBreaks count="3" manualBreakCount="3">
    <brk id="12" max="1048575" man="1"/>
    <brk id="24" max="1048575" man="1"/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V113"/>
  <sheetViews>
    <sheetView topLeftCell="CZ1" workbookViewId="0">
      <selection activeCell="DP12" sqref="DP12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9.12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7.875" style="40" customWidth="1"/>
    <col min="32" max="32" width="9.5" style="40" customWidth="1"/>
    <col min="33" max="37" width="8.125" style="40" customWidth="1"/>
    <col min="38" max="39" width="8.375" style="40" customWidth="1"/>
    <col min="40" max="40" width="7.75" style="40" customWidth="1"/>
    <col min="41" max="41" width="7.875" style="40" customWidth="1"/>
    <col min="42" max="42" width="8.125" style="40" customWidth="1"/>
    <col min="43" max="43" width="9.25" style="40" customWidth="1"/>
    <col min="44" max="44" width="8.375" style="40" customWidth="1"/>
    <col min="45" max="45" width="9.25" style="40" customWidth="1"/>
    <col min="46" max="46" width="10.125" style="40" customWidth="1"/>
    <col min="47" max="47" width="9.25" style="40" customWidth="1"/>
    <col min="48" max="48" width="11.5" style="40" customWidth="1"/>
    <col min="49" max="51" width="9.25" style="40" customWidth="1"/>
    <col min="52" max="52" width="10.75" style="40" customWidth="1"/>
    <col min="53" max="53" width="9.25" style="40" customWidth="1"/>
    <col min="54" max="54" width="9.625" style="40" customWidth="1"/>
    <col min="55" max="55" width="9.25" style="40" customWidth="1"/>
    <col min="56" max="56" width="8.75" style="40" customWidth="1"/>
    <col min="57" max="60" width="9.25" style="40" customWidth="1"/>
    <col min="61" max="65" width="7.625" style="40" customWidth="1"/>
    <col min="66" max="66" width="9.375" style="40" customWidth="1"/>
    <col min="67" max="67" width="9" style="40"/>
    <col min="68" max="68" width="9.25" style="40" customWidth="1"/>
    <col min="69" max="69" width="7.875" style="40" customWidth="1"/>
    <col min="70" max="70" width="9.25" style="40" customWidth="1"/>
    <col min="71" max="71" width="8.25" style="40" customWidth="1"/>
    <col min="72" max="72" width="8.625" style="40" customWidth="1"/>
    <col min="73" max="73" width="9.25" style="40" customWidth="1"/>
    <col min="74" max="74" width="11.125" style="40" customWidth="1"/>
    <col min="75" max="75" width="8.375" style="40" customWidth="1"/>
    <col min="76" max="76" width="10.625" style="40" customWidth="1"/>
    <col min="77" max="81" width="9.125" style="40" customWidth="1"/>
    <col min="82" max="82" width="10.25" style="40" customWidth="1"/>
    <col min="83" max="83" width="7.625" style="40" customWidth="1"/>
    <col min="84" max="84" width="9.25" style="40" customWidth="1"/>
    <col min="85" max="85" width="9.75" style="40" customWidth="1"/>
    <col min="86" max="86" width="11.25" style="40" customWidth="1"/>
    <col min="87" max="87" width="9.625" style="40" customWidth="1"/>
    <col min="88" max="88" width="9.875" style="40" customWidth="1"/>
    <col min="89" max="89" width="7.5" style="40" customWidth="1"/>
    <col min="90" max="90" width="10.125" style="40" customWidth="1"/>
    <col min="91" max="91" width="8" style="40" customWidth="1"/>
    <col min="92" max="92" width="8.75" style="40" customWidth="1"/>
    <col min="93" max="93" width="8.875" style="40" customWidth="1"/>
    <col min="94" max="94" width="10.625" style="40" customWidth="1"/>
    <col min="95" max="95" width="8.625" style="40" customWidth="1"/>
    <col min="96" max="96" width="9.375" style="40" customWidth="1"/>
    <col min="97" max="97" width="8.875" style="40" customWidth="1"/>
    <col min="98" max="98" width="11.375" style="40" customWidth="1"/>
    <col min="99" max="103" width="8.875" style="40" customWidth="1"/>
    <col min="104" max="104" width="10.625" style="40" customWidth="1"/>
    <col min="105" max="105" width="8.875" style="40" customWidth="1"/>
    <col min="106" max="106" width="11.375" style="40" customWidth="1"/>
    <col min="107" max="107" width="8.5" style="40" customWidth="1"/>
    <col min="108" max="108" width="8.75" style="40" customWidth="1"/>
    <col min="109" max="109" width="8.5" style="40" customWidth="1"/>
    <col min="110" max="110" width="11.5" style="40" customWidth="1"/>
    <col min="111" max="111" width="11.125" style="40" customWidth="1"/>
    <col min="112" max="112" width="8.5" style="40" customWidth="1"/>
    <col min="113" max="113" width="9.625" style="40" customWidth="1"/>
    <col min="114" max="114" width="10.625" style="40" customWidth="1"/>
    <col min="115" max="115" width="9.5" style="40" customWidth="1"/>
    <col min="116" max="116" width="7.875" style="40" customWidth="1"/>
    <col min="117" max="117" width="6.875" style="40" customWidth="1"/>
    <col min="118" max="118" width="9.25" style="40" customWidth="1"/>
    <col min="119" max="121" width="9.5" style="40" customWidth="1"/>
    <col min="122" max="122" width="7.5" style="40" customWidth="1"/>
    <col min="123" max="123" width="7.625" style="40" customWidth="1"/>
    <col min="124" max="124" width="11" style="40" customWidth="1"/>
    <col min="125" max="125" width="10.875" style="40" customWidth="1"/>
    <col min="126" max="126" width="20.875" style="40" customWidth="1"/>
    <col min="127" max="16384" width="9" style="40"/>
  </cols>
  <sheetData>
    <row r="1" spans="1:126" ht="17.25" customHeight="1">
      <c r="A1" s="40" t="s">
        <v>127</v>
      </c>
      <c r="B1" s="200" t="s">
        <v>132</v>
      </c>
      <c r="C1" s="200"/>
      <c r="D1" s="200"/>
      <c r="E1" s="200"/>
      <c r="F1" s="200"/>
      <c r="G1" s="200"/>
      <c r="H1" s="200"/>
      <c r="I1" s="200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26" ht="25.5" customHeight="1">
      <c r="B2" s="54"/>
      <c r="C2" s="220" t="s">
        <v>139</v>
      </c>
      <c r="D2" s="220"/>
      <c r="E2" s="220"/>
      <c r="F2" s="220"/>
      <c r="G2" s="220"/>
      <c r="H2" s="220"/>
      <c r="I2" s="220"/>
      <c r="L2" s="54"/>
      <c r="M2" s="54"/>
      <c r="N2" s="54"/>
      <c r="O2" s="54"/>
      <c r="P2" s="54"/>
      <c r="Q2" s="54"/>
      <c r="R2" s="53"/>
      <c r="S2" s="53"/>
      <c r="T2" s="53"/>
      <c r="U2" s="53"/>
      <c r="V2" s="54"/>
      <c r="W2" s="54"/>
      <c r="X2" s="54"/>
      <c r="Y2" s="54"/>
      <c r="Z2" s="54"/>
      <c r="AA2" s="54"/>
      <c r="AB2" s="54"/>
      <c r="AC2" s="54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55"/>
      <c r="DK2" s="55"/>
      <c r="DL2" s="55"/>
      <c r="DM2" s="55"/>
      <c r="DN2" s="55"/>
      <c r="DO2" s="55"/>
      <c r="DP2" s="55"/>
      <c r="DQ2" s="55"/>
      <c r="DR2" s="55"/>
      <c r="DS2" s="55"/>
    </row>
    <row r="3" spans="1:126" ht="13.5" customHeight="1">
      <c r="B3" s="53"/>
      <c r="D3" s="56"/>
      <c r="E3" s="56"/>
      <c r="F3" s="56"/>
      <c r="G3" s="57"/>
      <c r="H3" s="57"/>
      <c r="I3" s="57"/>
      <c r="J3" s="150" t="s">
        <v>128</v>
      </c>
      <c r="K3" s="150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4"/>
      <c r="X3" s="54"/>
      <c r="Y3" s="54"/>
      <c r="Z3" s="54"/>
      <c r="AA3" s="54"/>
      <c r="AB3" s="54"/>
      <c r="AC3" s="54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55"/>
      <c r="DK3" s="55"/>
      <c r="DL3" s="55"/>
      <c r="DM3" s="55"/>
      <c r="DN3" s="55"/>
      <c r="DO3" s="55"/>
      <c r="DP3" s="55"/>
      <c r="DQ3" s="55"/>
      <c r="DR3" s="55"/>
      <c r="DS3" s="55"/>
    </row>
    <row r="4" spans="1:126" s="58" customFormat="1" ht="12.75" customHeight="1">
      <c r="B4" s="221" t="s">
        <v>60</v>
      </c>
      <c r="C4" s="222" t="s">
        <v>59</v>
      </c>
      <c r="D4" s="212" t="s">
        <v>93</v>
      </c>
      <c r="E4" s="213"/>
      <c r="F4" s="213"/>
      <c r="G4" s="213"/>
      <c r="H4" s="213"/>
      <c r="I4" s="214"/>
      <c r="J4" s="226" t="s">
        <v>94</v>
      </c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G4" s="227"/>
      <c r="DH4" s="227"/>
      <c r="DI4" s="227"/>
      <c r="DJ4" s="227"/>
      <c r="DK4" s="227"/>
      <c r="DL4" s="227"/>
      <c r="DM4" s="227"/>
      <c r="DN4" s="227"/>
      <c r="DO4" s="227"/>
      <c r="DP4" s="227"/>
      <c r="DQ4" s="227"/>
      <c r="DR4" s="227"/>
      <c r="DS4" s="227"/>
      <c r="DT4" s="227"/>
      <c r="DU4" s="228"/>
    </row>
    <row r="5" spans="1:126" s="58" customFormat="1" ht="15.75" customHeight="1">
      <c r="B5" s="221"/>
      <c r="C5" s="222"/>
      <c r="D5" s="223"/>
      <c r="E5" s="224"/>
      <c r="F5" s="224"/>
      <c r="G5" s="224"/>
      <c r="H5" s="224"/>
      <c r="I5" s="225"/>
      <c r="J5" s="212" t="s">
        <v>95</v>
      </c>
      <c r="K5" s="213"/>
      <c r="L5" s="213"/>
      <c r="M5" s="213"/>
      <c r="N5" s="229" t="s">
        <v>96</v>
      </c>
      <c r="O5" s="230"/>
      <c r="P5" s="230"/>
      <c r="Q5" s="230"/>
      <c r="R5" s="230"/>
      <c r="S5" s="230"/>
      <c r="T5" s="230"/>
      <c r="U5" s="231"/>
      <c r="V5" s="212" t="s">
        <v>97</v>
      </c>
      <c r="W5" s="213"/>
      <c r="X5" s="213"/>
      <c r="Y5" s="214"/>
      <c r="Z5" s="212" t="s">
        <v>98</v>
      </c>
      <c r="AA5" s="213"/>
      <c r="AB5" s="213"/>
      <c r="AC5" s="214"/>
      <c r="AD5" s="212" t="s">
        <v>99</v>
      </c>
      <c r="AE5" s="213"/>
      <c r="AF5" s="213"/>
      <c r="AG5" s="214"/>
      <c r="AH5" s="218" t="s">
        <v>94</v>
      </c>
      <c r="AI5" s="219"/>
      <c r="AJ5" s="218"/>
      <c r="AK5" s="219"/>
      <c r="AL5" s="218"/>
      <c r="AM5" s="219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1"/>
      <c r="BB5" s="212" t="s">
        <v>100</v>
      </c>
      <c r="BC5" s="213"/>
      <c r="BD5" s="213"/>
      <c r="BE5" s="214"/>
      <c r="BF5" s="62" t="s">
        <v>55</v>
      </c>
      <c r="BG5" s="62"/>
      <c r="BH5" s="62"/>
      <c r="BI5" s="62"/>
      <c r="BJ5" s="62"/>
      <c r="BK5" s="62"/>
      <c r="BL5" s="62"/>
      <c r="BM5" s="62"/>
      <c r="BN5" s="212" t="s">
        <v>101</v>
      </c>
      <c r="BO5" s="213"/>
      <c r="BP5" s="213"/>
      <c r="BQ5" s="214"/>
      <c r="BR5" s="63" t="s">
        <v>102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219"/>
      <c r="CG5" s="219"/>
      <c r="CH5" s="219"/>
      <c r="CI5" s="219"/>
      <c r="CJ5" s="219"/>
      <c r="CK5" s="232"/>
      <c r="CL5" s="212" t="s">
        <v>103</v>
      </c>
      <c r="CM5" s="213"/>
      <c r="CN5" s="213"/>
      <c r="CO5" s="214"/>
      <c r="CP5" s="212" t="s">
        <v>104</v>
      </c>
      <c r="CQ5" s="213"/>
      <c r="CR5" s="213"/>
      <c r="CS5" s="214"/>
      <c r="CT5" s="59" t="s">
        <v>102</v>
      </c>
      <c r="CU5" s="59"/>
      <c r="CV5" s="59"/>
      <c r="CW5" s="59"/>
      <c r="CX5" s="59"/>
      <c r="CY5" s="59"/>
      <c r="CZ5" s="59"/>
      <c r="DA5" s="59"/>
      <c r="DB5" s="212" t="s">
        <v>105</v>
      </c>
      <c r="DC5" s="213"/>
      <c r="DD5" s="213"/>
      <c r="DE5" s="214"/>
      <c r="DF5" s="64" t="s">
        <v>102</v>
      </c>
      <c r="DG5" s="64"/>
      <c r="DH5" s="64"/>
      <c r="DI5" s="64"/>
      <c r="DJ5" s="212" t="s">
        <v>106</v>
      </c>
      <c r="DK5" s="213"/>
      <c r="DL5" s="213"/>
      <c r="DM5" s="214"/>
      <c r="DN5" s="212" t="s">
        <v>107</v>
      </c>
      <c r="DO5" s="213"/>
      <c r="DP5" s="213"/>
      <c r="DQ5" s="213"/>
      <c r="DR5" s="213"/>
      <c r="DS5" s="214"/>
      <c r="DT5" s="158" t="s">
        <v>108</v>
      </c>
      <c r="DU5" s="158"/>
    </row>
    <row r="6" spans="1:126" s="58" customFormat="1" ht="80.25" customHeight="1">
      <c r="B6" s="221"/>
      <c r="C6" s="222"/>
      <c r="D6" s="215"/>
      <c r="E6" s="216"/>
      <c r="F6" s="216"/>
      <c r="G6" s="216"/>
      <c r="H6" s="216"/>
      <c r="I6" s="217"/>
      <c r="J6" s="223"/>
      <c r="K6" s="224"/>
      <c r="L6" s="224"/>
      <c r="M6" s="224"/>
      <c r="N6" s="212" t="s">
        <v>109</v>
      </c>
      <c r="O6" s="213"/>
      <c r="P6" s="213"/>
      <c r="Q6" s="213"/>
      <c r="R6" s="212" t="s">
        <v>110</v>
      </c>
      <c r="S6" s="213"/>
      <c r="T6" s="213"/>
      <c r="U6" s="213"/>
      <c r="V6" s="215"/>
      <c r="W6" s="216"/>
      <c r="X6" s="216"/>
      <c r="Y6" s="217"/>
      <c r="Z6" s="215"/>
      <c r="AA6" s="216"/>
      <c r="AB6" s="216"/>
      <c r="AC6" s="217"/>
      <c r="AD6" s="215"/>
      <c r="AE6" s="216"/>
      <c r="AF6" s="216"/>
      <c r="AG6" s="217"/>
      <c r="AH6" s="201" t="s">
        <v>131</v>
      </c>
      <c r="AI6" s="202"/>
      <c r="AJ6" s="202"/>
      <c r="AK6" s="203"/>
      <c r="AL6" s="212" t="s">
        <v>111</v>
      </c>
      <c r="AM6" s="213"/>
      <c r="AN6" s="213"/>
      <c r="AO6" s="213"/>
      <c r="AP6" s="212" t="s">
        <v>112</v>
      </c>
      <c r="AQ6" s="213"/>
      <c r="AR6" s="213"/>
      <c r="AS6" s="213"/>
      <c r="AT6" s="212" t="s">
        <v>113</v>
      </c>
      <c r="AU6" s="213"/>
      <c r="AV6" s="213"/>
      <c r="AW6" s="213"/>
      <c r="AX6" s="212" t="s">
        <v>114</v>
      </c>
      <c r="AY6" s="213"/>
      <c r="AZ6" s="213"/>
      <c r="BA6" s="213"/>
      <c r="BB6" s="215"/>
      <c r="BC6" s="216"/>
      <c r="BD6" s="216"/>
      <c r="BE6" s="217"/>
      <c r="BF6" s="211" t="s">
        <v>115</v>
      </c>
      <c r="BG6" s="211"/>
      <c r="BH6" s="211"/>
      <c r="BI6" s="211"/>
      <c r="BJ6" s="201" t="s">
        <v>116</v>
      </c>
      <c r="BK6" s="202"/>
      <c r="BL6" s="202"/>
      <c r="BM6" s="203"/>
      <c r="BN6" s="215"/>
      <c r="BO6" s="216"/>
      <c r="BP6" s="216"/>
      <c r="BQ6" s="217"/>
      <c r="BR6" s="212" t="s">
        <v>117</v>
      </c>
      <c r="BS6" s="213"/>
      <c r="BT6" s="213"/>
      <c r="BU6" s="213"/>
      <c r="BV6" s="212" t="s">
        <v>118</v>
      </c>
      <c r="BW6" s="213"/>
      <c r="BX6" s="213"/>
      <c r="BY6" s="213"/>
      <c r="BZ6" s="211" t="s">
        <v>119</v>
      </c>
      <c r="CA6" s="211"/>
      <c r="CB6" s="211"/>
      <c r="CC6" s="211"/>
      <c r="CD6" s="212" t="s">
        <v>120</v>
      </c>
      <c r="CE6" s="213"/>
      <c r="CF6" s="213"/>
      <c r="CG6" s="213"/>
      <c r="CH6" s="212" t="s">
        <v>121</v>
      </c>
      <c r="CI6" s="213"/>
      <c r="CJ6" s="213"/>
      <c r="CK6" s="213"/>
      <c r="CL6" s="215"/>
      <c r="CM6" s="216"/>
      <c r="CN6" s="216"/>
      <c r="CO6" s="217"/>
      <c r="CP6" s="215"/>
      <c r="CQ6" s="216"/>
      <c r="CR6" s="216"/>
      <c r="CS6" s="217"/>
      <c r="CT6" s="211" t="s">
        <v>122</v>
      </c>
      <c r="CU6" s="211"/>
      <c r="CV6" s="211"/>
      <c r="CW6" s="211"/>
      <c r="CX6" s="211" t="s">
        <v>123</v>
      </c>
      <c r="CY6" s="211"/>
      <c r="CZ6" s="211"/>
      <c r="DA6" s="211"/>
      <c r="DB6" s="215"/>
      <c r="DC6" s="216"/>
      <c r="DD6" s="216"/>
      <c r="DE6" s="217"/>
      <c r="DF6" s="212" t="s">
        <v>124</v>
      </c>
      <c r="DG6" s="213"/>
      <c r="DH6" s="213"/>
      <c r="DI6" s="214"/>
      <c r="DJ6" s="215"/>
      <c r="DK6" s="216"/>
      <c r="DL6" s="216"/>
      <c r="DM6" s="217"/>
      <c r="DN6" s="215"/>
      <c r="DO6" s="216"/>
      <c r="DP6" s="216"/>
      <c r="DQ6" s="216"/>
      <c r="DR6" s="216"/>
      <c r="DS6" s="217"/>
      <c r="DT6" s="158"/>
      <c r="DU6" s="158"/>
      <c r="DV6" s="65"/>
    </row>
    <row r="7" spans="1:126" s="58" customFormat="1" ht="72.75" customHeight="1">
      <c r="B7" s="221"/>
      <c r="C7" s="222"/>
      <c r="D7" s="209" t="s">
        <v>125</v>
      </c>
      <c r="E7" s="210"/>
      <c r="F7" s="206" t="s">
        <v>63</v>
      </c>
      <c r="G7" s="206"/>
      <c r="H7" s="206" t="s">
        <v>64</v>
      </c>
      <c r="I7" s="206"/>
      <c r="J7" s="206" t="s">
        <v>63</v>
      </c>
      <c r="K7" s="206"/>
      <c r="L7" s="206" t="s">
        <v>64</v>
      </c>
      <c r="M7" s="206"/>
      <c r="N7" s="206" t="s">
        <v>63</v>
      </c>
      <c r="O7" s="206"/>
      <c r="P7" s="206" t="s">
        <v>64</v>
      </c>
      <c r="Q7" s="206"/>
      <c r="R7" s="206" t="s">
        <v>63</v>
      </c>
      <c r="S7" s="206"/>
      <c r="T7" s="206" t="s">
        <v>64</v>
      </c>
      <c r="U7" s="206"/>
      <c r="V7" s="206" t="s">
        <v>63</v>
      </c>
      <c r="W7" s="206"/>
      <c r="X7" s="206" t="s">
        <v>64</v>
      </c>
      <c r="Y7" s="206"/>
      <c r="Z7" s="206" t="s">
        <v>63</v>
      </c>
      <c r="AA7" s="206"/>
      <c r="AB7" s="206" t="s">
        <v>64</v>
      </c>
      <c r="AC7" s="206"/>
      <c r="AD7" s="206" t="s">
        <v>63</v>
      </c>
      <c r="AE7" s="206"/>
      <c r="AF7" s="206" t="s">
        <v>64</v>
      </c>
      <c r="AG7" s="206"/>
      <c r="AH7" s="204" t="s">
        <v>63</v>
      </c>
      <c r="AI7" s="205"/>
      <c r="AJ7" s="204" t="s">
        <v>64</v>
      </c>
      <c r="AK7" s="205"/>
      <c r="AL7" s="206" t="s">
        <v>63</v>
      </c>
      <c r="AM7" s="206"/>
      <c r="AN7" s="206" t="s">
        <v>64</v>
      </c>
      <c r="AO7" s="206"/>
      <c r="AP7" s="206" t="s">
        <v>63</v>
      </c>
      <c r="AQ7" s="206"/>
      <c r="AR7" s="206" t="s">
        <v>64</v>
      </c>
      <c r="AS7" s="206"/>
      <c r="AT7" s="206" t="s">
        <v>63</v>
      </c>
      <c r="AU7" s="206"/>
      <c r="AV7" s="206" t="s">
        <v>64</v>
      </c>
      <c r="AW7" s="206"/>
      <c r="AX7" s="206" t="s">
        <v>63</v>
      </c>
      <c r="AY7" s="206"/>
      <c r="AZ7" s="206" t="s">
        <v>64</v>
      </c>
      <c r="BA7" s="206"/>
      <c r="BB7" s="206" t="s">
        <v>63</v>
      </c>
      <c r="BC7" s="206"/>
      <c r="BD7" s="206" t="s">
        <v>64</v>
      </c>
      <c r="BE7" s="206"/>
      <c r="BF7" s="206" t="s">
        <v>63</v>
      </c>
      <c r="BG7" s="206"/>
      <c r="BH7" s="206" t="s">
        <v>64</v>
      </c>
      <c r="BI7" s="206"/>
      <c r="BJ7" s="206" t="s">
        <v>63</v>
      </c>
      <c r="BK7" s="206"/>
      <c r="BL7" s="206" t="s">
        <v>64</v>
      </c>
      <c r="BM7" s="206"/>
      <c r="BN7" s="206" t="s">
        <v>63</v>
      </c>
      <c r="BO7" s="206"/>
      <c r="BP7" s="206" t="s">
        <v>64</v>
      </c>
      <c r="BQ7" s="206"/>
      <c r="BR7" s="206" t="s">
        <v>63</v>
      </c>
      <c r="BS7" s="206"/>
      <c r="BT7" s="206" t="s">
        <v>64</v>
      </c>
      <c r="BU7" s="206"/>
      <c r="BV7" s="206" t="s">
        <v>63</v>
      </c>
      <c r="BW7" s="206"/>
      <c r="BX7" s="206" t="s">
        <v>64</v>
      </c>
      <c r="BY7" s="206"/>
      <c r="BZ7" s="206" t="s">
        <v>63</v>
      </c>
      <c r="CA7" s="206"/>
      <c r="CB7" s="206" t="s">
        <v>64</v>
      </c>
      <c r="CC7" s="206"/>
      <c r="CD7" s="206" t="s">
        <v>63</v>
      </c>
      <c r="CE7" s="206"/>
      <c r="CF7" s="206" t="s">
        <v>64</v>
      </c>
      <c r="CG7" s="206"/>
      <c r="CH7" s="206" t="s">
        <v>63</v>
      </c>
      <c r="CI7" s="206"/>
      <c r="CJ7" s="206" t="s">
        <v>64</v>
      </c>
      <c r="CK7" s="206"/>
      <c r="CL7" s="206" t="s">
        <v>63</v>
      </c>
      <c r="CM7" s="206"/>
      <c r="CN7" s="206" t="s">
        <v>64</v>
      </c>
      <c r="CO7" s="206"/>
      <c r="CP7" s="206" t="s">
        <v>63</v>
      </c>
      <c r="CQ7" s="206"/>
      <c r="CR7" s="206" t="s">
        <v>64</v>
      </c>
      <c r="CS7" s="206"/>
      <c r="CT7" s="206" t="s">
        <v>63</v>
      </c>
      <c r="CU7" s="206"/>
      <c r="CV7" s="206" t="s">
        <v>64</v>
      </c>
      <c r="CW7" s="206"/>
      <c r="CX7" s="206" t="s">
        <v>63</v>
      </c>
      <c r="CY7" s="206"/>
      <c r="CZ7" s="206" t="s">
        <v>64</v>
      </c>
      <c r="DA7" s="206"/>
      <c r="DB7" s="206" t="s">
        <v>63</v>
      </c>
      <c r="DC7" s="206"/>
      <c r="DD7" s="206" t="s">
        <v>64</v>
      </c>
      <c r="DE7" s="206"/>
      <c r="DF7" s="206" t="s">
        <v>63</v>
      </c>
      <c r="DG7" s="206"/>
      <c r="DH7" s="206" t="s">
        <v>64</v>
      </c>
      <c r="DI7" s="206"/>
      <c r="DJ7" s="206" t="s">
        <v>63</v>
      </c>
      <c r="DK7" s="206"/>
      <c r="DL7" s="206" t="s">
        <v>64</v>
      </c>
      <c r="DM7" s="206"/>
      <c r="DN7" s="207" t="s">
        <v>126</v>
      </c>
      <c r="DO7" s="208"/>
      <c r="DP7" s="206" t="s">
        <v>63</v>
      </c>
      <c r="DQ7" s="206"/>
      <c r="DR7" s="206" t="s">
        <v>64</v>
      </c>
      <c r="DS7" s="206"/>
      <c r="DT7" s="206" t="s">
        <v>64</v>
      </c>
      <c r="DU7" s="206"/>
    </row>
    <row r="8" spans="1:126" s="58" customFormat="1" ht="32.25" customHeight="1">
      <c r="B8" s="221"/>
      <c r="C8" s="222"/>
      <c r="D8" s="66" t="s">
        <v>61</v>
      </c>
      <c r="E8" s="67" t="s">
        <v>62</v>
      </c>
      <c r="F8" s="66" t="s">
        <v>61</v>
      </c>
      <c r="G8" s="67" t="s">
        <v>62</v>
      </c>
      <c r="H8" s="66" t="s">
        <v>61</v>
      </c>
      <c r="I8" s="67" t="s">
        <v>62</v>
      </c>
      <c r="J8" s="66" t="s">
        <v>61</v>
      </c>
      <c r="K8" s="67" t="s">
        <v>62</v>
      </c>
      <c r="L8" s="66" t="s">
        <v>61</v>
      </c>
      <c r="M8" s="67" t="s">
        <v>62</v>
      </c>
      <c r="N8" s="66" t="s">
        <v>61</v>
      </c>
      <c r="O8" s="67" t="s">
        <v>62</v>
      </c>
      <c r="P8" s="66" t="s">
        <v>61</v>
      </c>
      <c r="Q8" s="67" t="s">
        <v>62</v>
      </c>
      <c r="R8" s="66" t="s">
        <v>61</v>
      </c>
      <c r="S8" s="67" t="s">
        <v>62</v>
      </c>
      <c r="T8" s="66" t="s">
        <v>61</v>
      </c>
      <c r="U8" s="67" t="s">
        <v>62</v>
      </c>
      <c r="V8" s="66" t="s">
        <v>61</v>
      </c>
      <c r="W8" s="67" t="s">
        <v>62</v>
      </c>
      <c r="X8" s="66" t="s">
        <v>61</v>
      </c>
      <c r="Y8" s="67" t="s">
        <v>62</v>
      </c>
      <c r="Z8" s="66" t="s">
        <v>61</v>
      </c>
      <c r="AA8" s="67" t="s">
        <v>62</v>
      </c>
      <c r="AB8" s="66" t="s">
        <v>61</v>
      </c>
      <c r="AC8" s="67" t="s">
        <v>62</v>
      </c>
      <c r="AD8" s="66" t="s">
        <v>61</v>
      </c>
      <c r="AE8" s="67" t="s">
        <v>62</v>
      </c>
      <c r="AF8" s="66" t="s">
        <v>61</v>
      </c>
      <c r="AG8" s="67" t="s">
        <v>62</v>
      </c>
      <c r="AH8" s="66" t="s">
        <v>61</v>
      </c>
      <c r="AI8" s="67" t="s">
        <v>62</v>
      </c>
      <c r="AJ8" s="66" t="s">
        <v>61</v>
      </c>
      <c r="AK8" s="67" t="s">
        <v>62</v>
      </c>
      <c r="AL8" s="66" t="s">
        <v>61</v>
      </c>
      <c r="AM8" s="67" t="s">
        <v>62</v>
      </c>
      <c r="AN8" s="66" t="s">
        <v>61</v>
      </c>
      <c r="AO8" s="67" t="s">
        <v>62</v>
      </c>
      <c r="AP8" s="66" t="s">
        <v>61</v>
      </c>
      <c r="AQ8" s="67" t="s">
        <v>62</v>
      </c>
      <c r="AR8" s="66" t="s">
        <v>61</v>
      </c>
      <c r="AS8" s="67" t="s">
        <v>62</v>
      </c>
      <c r="AT8" s="66" t="s">
        <v>61</v>
      </c>
      <c r="AU8" s="67" t="s">
        <v>62</v>
      </c>
      <c r="AV8" s="66" t="s">
        <v>61</v>
      </c>
      <c r="AW8" s="67" t="s">
        <v>62</v>
      </c>
      <c r="AX8" s="66" t="s">
        <v>61</v>
      </c>
      <c r="AY8" s="67" t="s">
        <v>62</v>
      </c>
      <c r="AZ8" s="66" t="s">
        <v>61</v>
      </c>
      <c r="BA8" s="67" t="s">
        <v>62</v>
      </c>
      <c r="BB8" s="66" t="s">
        <v>61</v>
      </c>
      <c r="BC8" s="67" t="s">
        <v>62</v>
      </c>
      <c r="BD8" s="66" t="s">
        <v>61</v>
      </c>
      <c r="BE8" s="67" t="s">
        <v>62</v>
      </c>
      <c r="BF8" s="66" t="s">
        <v>61</v>
      </c>
      <c r="BG8" s="67" t="s">
        <v>62</v>
      </c>
      <c r="BH8" s="66" t="s">
        <v>61</v>
      </c>
      <c r="BI8" s="67" t="s">
        <v>62</v>
      </c>
      <c r="BJ8" s="66" t="s">
        <v>61</v>
      </c>
      <c r="BK8" s="67" t="s">
        <v>62</v>
      </c>
      <c r="BL8" s="66" t="s">
        <v>61</v>
      </c>
      <c r="BM8" s="67" t="s">
        <v>62</v>
      </c>
      <c r="BN8" s="66" t="s">
        <v>61</v>
      </c>
      <c r="BO8" s="67" t="s">
        <v>62</v>
      </c>
      <c r="BP8" s="66" t="s">
        <v>61</v>
      </c>
      <c r="BQ8" s="67" t="s">
        <v>62</v>
      </c>
      <c r="BR8" s="66" t="s">
        <v>61</v>
      </c>
      <c r="BS8" s="67" t="s">
        <v>62</v>
      </c>
      <c r="BT8" s="66" t="s">
        <v>61</v>
      </c>
      <c r="BU8" s="67" t="s">
        <v>62</v>
      </c>
      <c r="BV8" s="66" t="s">
        <v>61</v>
      </c>
      <c r="BW8" s="67" t="s">
        <v>62</v>
      </c>
      <c r="BX8" s="66" t="s">
        <v>61</v>
      </c>
      <c r="BY8" s="67" t="s">
        <v>62</v>
      </c>
      <c r="BZ8" s="66" t="s">
        <v>61</v>
      </c>
      <c r="CA8" s="67" t="s">
        <v>62</v>
      </c>
      <c r="CB8" s="66" t="s">
        <v>61</v>
      </c>
      <c r="CC8" s="67" t="s">
        <v>62</v>
      </c>
      <c r="CD8" s="66" t="s">
        <v>61</v>
      </c>
      <c r="CE8" s="67" t="s">
        <v>62</v>
      </c>
      <c r="CF8" s="66" t="s">
        <v>61</v>
      </c>
      <c r="CG8" s="67" t="s">
        <v>62</v>
      </c>
      <c r="CH8" s="66" t="s">
        <v>61</v>
      </c>
      <c r="CI8" s="67" t="s">
        <v>62</v>
      </c>
      <c r="CJ8" s="66" t="s">
        <v>61</v>
      </c>
      <c r="CK8" s="67" t="s">
        <v>62</v>
      </c>
      <c r="CL8" s="66" t="s">
        <v>61</v>
      </c>
      <c r="CM8" s="67" t="s">
        <v>62</v>
      </c>
      <c r="CN8" s="66" t="s">
        <v>61</v>
      </c>
      <c r="CO8" s="67" t="s">
        <v>62</v>
      </c>
      <c r="CP8" s="66" t="s">
        <v>61</v>
      </c>
      <c r="CQ8" s="67" t="s">
        <v>62</v>
      </c>
      <c r="CR8" s="66" t="s">
        <v>61</v>
      </c>
      <c r="CS8" s="67" t="s">
        <v>62</v>
      </c>
      <c r="CT8" s="66" t="s">
        <v>61</v>
      </c>
      <c r="CU8" s="67" t="s">
        <v>62</v>
      </c>
      <c r="CV8" s="66" t="s">
        <v>61</v>
      </c>
      <c r="CW8" s="67" t="s">
        <v>62</v>
      </c>
      <c r="CX8" s="66" t="s">
        <v>61</v>
      </c>
      <c r="CY8" s="67" t="s">
        <v>62</v>
      </c>
      <c r="CZ8" s="66" t="s">
        <v>61</v>
      </c>
      <c r="DA8" s="67" t="s">
        <v>62</v>
      </c>
      <c r="DB8" s="66" t="s">
        <v>61</v>
      </c>
      <c r="DC8" s="67" t="s">
        <v>62</v>
      </c>
      <c r="DD8" s="66" t="s">
        <v>61</v>
      </c>
      <c r="DE8" s="67" t="s">
        <v>62</v>
      </c>
      <c r="DF8" s="66" t="s">
        <v>61</v>
      </c>
      <c r="DG8" s="67" t="s">
        <v>62</v>
      </c>
      <c r="DH8" s="66" t="s">
        <v>61</v>
      </c>
      <c r="DI8" s="67" t="s">
        <v>62</v>
      </c>
      <c r="DJ8" s="66" t="s">
        <v>61</v>
      </c>
      <c r="DK8" s="67" t="s">
        <v>62</v>
      </c>
      <c r="DL8" s="66" t="s">
        <v>61</v>
      </c>
      <c r="DM8" s="67" t="s">
        <v>62</v>
      </c>
      <c r="DN8" s="66" t="s">
        <v>61</v>
      </c>
      <c r="DO8" s="67" t="s">
        <v>62</v>
      </c>
      <c r="DP8" s="66" t="s">
        <v>61</v>
      </c>
      <c r="DQ8" s="67" t="s">
        <v>62</v>
      </c>
      <c r="DR8" s="66" t="s">
        <v>61</v>
      </c>
      <c r="DS8" s="67" t="s">
        <v>62</v>
      </c>
      <c r="DT8" s="66" t="s">
        <v>61</v>
      </c>
      <c r="DU8" s="67" t="s">
        <v>62</v>
      </c>
    </row>
    <row r="9" spans="1:126" s="58" customFormat="1" ht="15" customHeight="1">
      <c r="B9" s="68" t="s">
        <v>129</v>
      </c>
      <c r="C9" s="52">
        <v>1</v>
      </c>
      <c r="D9" s="52">
        <f>C9+1</f>
        <v>2</v>
      </c>
      <c r="E9" s="52">
        <f t="shared" ref="E9:AE9" si="0">D9+1</f>
        <v>3</v>
      </c>
      <c r="F9" s="52">
        <f t="shared" si="0"/>
        <v>4</v>
      </c>
      <c r="G9" s="52">
        <f t="shared" si="0"/>
        <v>5</v>
      </c>
      <c r="H9" s="52">
        <f t="shared" si="0"/>
        <v>6</v>
      </c>
      <c r="I9" s="52">
        <f t="shared" si="0"/>
        <v>7</v>
      </c>
      <c r="J9" s="52">
        <f t="shared" si="0"/>
        <v>8</v>
      </c>
      <c r="K9" s="52">
        <f t="shared" si="0"/>
        <v>9</v>
      </c>
      <c r="L9" s="52">
        <f t="shared" si="0"/>
        <v>10</v>
      </c>
      <c r="M9" s="52">
        <f t="shared" si="0"/>
        <v>11</v>
      </c>
      <c r="N9" s="52">
        <f t="shared" si="0"/>
        <v>12</v>
      </c>
      <c r="O9" s="52">
        <f t="shared" si="0"/>
        <v>13</v>
      </c>
      <c r="P9" s="52">
        <f t="shared" si="0"/>
        <v>14</v>
      </c>
      <c r="Q9" s="52">
        <f t="shared" si="0"/>
        <v>15</v>
      </c>
      <c r="R9" s="52">
        <f t="shared" si="0"/>
        <v>16</v>
      </c>
      <c r="S9" s="52">
        <f t="shared" si="0"/>
        <v>17</v>
      </c>
      <c r="T9" s="52">
        <f t="shared" si="0"/>
        <v>18</v>
      </c>
      <c r="U9" s="52">
        <f t="shared" si="0"/>
        <v>19</v>
      </c>
      <c r="V9" s="52">
        <f t="shared" si="0"/>
        <v>20</v>
      </c>
      <c r="W9" s="52">
        <f t="shared" si="0"/>
        <v>21</v>
      </c>
      <c r="X9" s="52">
        <f t="shared" si="0"/>
        <v>22</v>
      </c>
      <c r="Y9" s="52">
        <f t="shared" si="0"/>
        <v>23</v>
      </c>
      <c r="Z9" s="52">
        <f t="shared" si="0"/>
        <v>24</v>
      </c>
      <c r="AA9" s="52">
        <f t="shared" si="0"/>
        <v>25</v>
      </c>
      <c r="AB9" s="52">
        <f t="shared" si="0"/>
        <v>26</v>
      </c>
      <c r="AC9" s="52">
        <f t="shared" si="0"/>
        <v>27</v>
      </c>
      <c r="AD9" s="52">
        <f t="shared" si="0"/>
        <v>28</v>
      </c>
      <c r="AE9" s="52">
        <f t="shared" si="0"/>
        <v>29</v>
      </c>
      <c r="AF9" s="77">
        <f t="shared" ref="AF9" si="1">AE9+1</f>
        <v>30</v>
      </c>
      <c r="AG9" s="77">
        <f t="shared" ref="AG9" si="2">AF9+1</f>
        <v>31</v>
      </c>
      <c r="AH9" s="77">
        <f t="shared" ref="AH9" si="3">AG9+1</f>
        <v>32</v>
      </c>
      <c r="AI9" s="77">
        <f t="shared" ref="AI9" si="4">AH9+1</f>
        <v>33</v>
      </c>
      <c r="AJ9" s="77">
        <f t="shared" ref="AJ9" si="5">AI9+1</f>
        <v>34</v>
      </c>
      <c r="AK9" s="77">
        <f t="shared" ref="AK9" si="6">AJ9+1</f>
        <v>35</v>
      </c>
      <c r="AL9" s="77">
        <f t="shared" ref="AL9" si="7">AK9+1</f>
        <v>36</v>
      </c>
      <c r="AM9" s="77">
        <f t="shared" ref="AM9" si="8">AL9+1</f>
        <v>37</v>
      </c>
      <c r="AN9" s="77">
        <f t="shared" ref="AN9" si="9">AM9+1</f>
        <v>38</v>
      </c>
      <c r="AO9" s="77">
        <f t="shared" ref="AO9" si="10">AN9+1</f>
        <v>39</v>
      </c>
      <c r="AP9" s="77">
        <f t="shared" ref="AP9" si="11">AO9+1</f>
        <v>40</v>
      </c>
      <c r="AQ9" s="77">
        <f t="shared" ref="AQ9" si="12">AP9+1</f>
        <v>41</v>
      </c>
      <c r="AR9" s="77">
        <f t="shared" ref="AR9" si="13">AQ9+1</f>
        <v>42</v>
      </c>
      <c r="AS9" s="77">
        <f t="shared" ref="AS9" si="14">AR9+1</f>
        <v>43</v>
      </c>
      <c r="AT9" s="77">
        <f t="shared" ref="AT9" si="15">AS9+1</f>
        <v>44</v>
      </c>
      <c r="AU9" s="77">
        <f t="shared" ref="AU9" si="16">AT9+1</f>
        <v>45</v>
      </c>
      <c r="AV9" s="77">
        <f t="shared" ref="AV9" si="17">AU9+1</f>
        <v>46</v>
      </c>
      <c r="AW9" s="77">
        <f t="shared" ref="AW9" si="18">AV9+1</f>
        <v>47</v>
      </c>
      <c r="AX9" s="77">
        <f t="shared" ref="AX9" si="19">AW9+1</f>
        <v>48</v>
      </c>
      <c r="AY9" s="77">
        <f t="shared" ref="AY9" si="20">AX9+1</f>
        <v>49</v>
      </c>
      <c r="AZ9" s="77">
        <f t="shared" ref="AZ9" si="21">AY9+1</f>
        <v>50</v>
      </c>
      <c r="BA9" s="77">
        <f t="shared" ref="BA9" si="22">AZ9+1</f>
        <v>51</v>
      </c>
      <c r="BB9" s="77">
        <f t="shared" ref="BB9" si="23">BA9+1</f>
        <v>52</v>
      </c>
      <c r="BC9" s="77">
        <f t="shared" ref="BC9" si="24">BB9+1</f>
        <v>53</v>
      </c>
      <c r="BD9" s="77">
        <f t="shared" ref="BD9" si="25">BC9+1</f>
        <v>54</v>
      </c>
      <c r="BE9" s="77">
        <f t="shared" ref="BE9" si="26">BD9+1</f>
        <v>55</v>
      </c>
      <c r="BF9" s="77">
        <f t="shared" ref="BF9" si="27">BE9+1</f>
        <v>56</v>
      </c>
      <c r="BG9" s="77">
        <f t="shared" ref="BG9" si="28">BF9+1</f>
        <v>57</v>
      </c>
      <c r="BH9" s="77">
        <f t="shared" ref="BH9" si="29">BG9+1</f>
        <v>58</v>
      </c>
      <c r="BI9" s="77">
        <f t="shared" ref="BI9" si="30">BH9+1</f>
        <v>59</v>
      </c>
      <c r="BJ9" s="77">
        <f t="shared" ref="BJ9" si="31">BI9+1</f>
        <v>60</v>
      </c>
      <c r="BK9" s="77">
        <f t="shared" ref="BK9" si="32">BJ9+1</f>
        <v>61</v>
      </c>
      <c r="BL9" s="77">
        <f t="shared" ref="BL9" si="33">BK9+1</f>
        <v>62</v>
      </c>
      <c r="BM9" s="77">
        <f t="shared" ref="BM9" si="34">BL9+1</f>
        <v>63</v>
      </c>
      <c r="BN9" s="77">
        <f t="shared" ref="BN9" si="35">BM9+1</f>
        <v>64</v>
      </c>
      <c r="BO9" s="77">
        <f t="shared" ref="BO9" si="36">BN9+1</f>
        <v>65</v>
      </c>
      <c r="BP9" s="77">
        <f t="shared" ref="BP9" si="37">BO9+1</f>
        <v>66</v>
      </c>
      <c r="BQ9" s="77">
        <f t="shared" ref="BQ9" si="38">BP9+1</f>
        <v>67</v>
      </c>
      <c r="BR9" s="77">
        <f t="shared" ref="BR9" si="39">BQ9+1</f>
        <v>68</v>
      </c>
      <c r="BS9" s="77">
        <f t="shared" ref="BS9" si="40">BR9+1</f>
        <v>69</v>
      </c>
      <c r="BT9" s="77">
        <f t="shared" ref="BT9" si="41">BS9+1</f>
        <v>70</v>
      </c>
      <c r="BU9" s="77">
        <f t="shared" ref="BU9" si="42">BT9+1</f>
        <v>71</v>
      </c>
      <c r="BV9" s="77">
        <f t="shared" ref="BV9" si="43">BU9+1</f>
        <v>72</v>
      </c>
      <c r="BW9" s="77">
        <f t="shared" ref="BW9" si="44">BV9+1</f>
        <v>73</v>
      </c>
      <c r="BX9" s="77">
        <f t="shared" ref="BX9" si="45">BW9+1</f>
        <v>74</v>
      </c>
      <c r="BY9" s="77">
        <f t="shared" ref="BY9" si="46">BX9+1</f>
        <v>75</v>
      </c>
      <c r="BZ9" s="77">
        <f t="shared" ref="BZ9" si="47">BY9+1</f>
        <v>76</v>
      </c>
      <c r="CA9" s="77">
        <f t="shared" ref="CA9" si="48">BZ9+1</f>
        <v>77</v>
      </c>
      <c r="CB9" s="77">
        <f t="shared" ref="CB9" si="49">CA9+1</f>
        <v>78</v>
      </c>
      <c r="CC9" s="77">
        <f t="shared" ref="CC9" si="50">CB9+1</f>
        <v>79</v>
      </c>
      <c r="CD9" s="77">
        <f t="shared" ref="CD9" si="51">CC9+1</f>
        <v>80</v>
      </c>
      <c r="CE9" s="77">
        <f t="shared" ref="CE9" si="52">CD9+1</f>
        <v>81</v>
      </c>
      <c r="CF9" s="77">
        <f t="shared" ref="CF9" si="53">CE9+1</f>
        <v>82</v>
      </c>
      <c r="CG9" s="77">
        <f t="shared" ref="CG9" si="54">CF9+1</f>
        <v>83</v>
      </c>
      <c r="CH9" s="77">
        <f t="shared" ref="CH9" si="55">CG9+1</f>
        <v>84</v>
      </c>
      <c r="CI9" s="77">
        <f t="shared" ref="CI9" si="56">CH9+1</f>
        <v>85</v>
      </c>
      <c r="CJ9" s="77">
        <f t="shared" ref="CJ9" si="57">CI9+1</f>
        <v>86</v>
      </c>
      <c r="CK9" s="77">
        <f t="shared" ref="CK9" si="58">CJ9+1</f>
        <v>87</v>
      </c>
      <c r="CL9" s="77">
        <f t="shared" ref="CL9" si="59">CK9+1</f>
        <v>88</v>
      </c>
      <c r="CM9" s="77">
        <f t="shared" ref="CM9" si="60">CL9+1</f>
        <v>89</v>
      </c>
      <c r="CN9" s="77">
        <f t="shared" ref="CN9" si="61">CM9+1</f>
        <v>90</v>
      </c>
      <c r="CO9" s="77">
        <f t="shared" ref="CO9" si="62">CN9+1</f>
        <v>91</v>
      </c>
      <c r="CP9" s="77">
        <f t="shared" ref="CP9" si="63">CO9+1</f>
        <v>92</v>
      </c>
      <c r="CQ9" s="77">
        <f t="shared" ref="CQ9" si="64">CP9+1</f>
        <v>93</v>
      </c>
      <c r="CR9" s="77">
        <f t="shared" ref="CR9" si="65">CQ9+1</f>
        <v>94</v>
      </c>
      <c r="CS9" s="77">
        <f t="shared" ref="CS9" si="66">CR9+1</f>
        <v>95</v>
      </c>
      <c r="CT9" s="77">
        <f t="shared" ref="CT9" si="67">CS9+1</f>
        <v>96</v>
      </c>
      <c r="CU9" s="77">
        <f t="shared" ref="CU9" si="68">CT9+1</f>
        <v>97</v>
      </c>
      <c r="CV9" s="77">
        <f t="shared" ref="CV9" si="69">CU9+1</f>
        <v>98</v>
      </c>
      <c r="CW9" s="77">
        <f t="shared" ref="CW9" si="70">CV9+1</f>
        <v>99</v>
      </c>
      <c r="CX9" s="77">
        <f t="shared" ref="CX9" si="71">CW9+1</f>
        <v>100</v>
      </c>
      <c r="CY9" s="77">
        <f t="shared" ref="CY9" si="72">CX9+1</f>
        <v>101</v>
      </c>
      <c r="CZ9" s="77">
        <f t="shared" ref="CZ9" si="73">CY9+1</f>
        <v>102</v>
      </c>
      <c r="DA9" s="77">
        <f t="shared" ref="DA9" si="74">CZ9+1</f>
        <v>103</v>
      </c>
      <c r="DB9" s="77">
        <f t="shared" ref="DB9" si="75">DA9+1</f>
        <v>104</v>
      </c>
      <c r="DC9" s="77">
        <f t="shared" ref="DC9" si="76">DB9+1</f>
        <v>105</v>
      </c>
      <c r="DD9" s="77">
        <f t="shared" ref="DD9" si="77">DC9+1</f>
        <v>106</v>
      </c>
      <c r="DE9" s="77">
        <f t="shared" ref="DE9" si="78">DD9+1</f>
        <v>107</v>
      </c>
      <c r="DF9" s="77">
        <f t="shared" ref="DF9" si="79">DE9+1</f>
        <v>108</v>
      </c>
      <c r="DG9" s="77">
        <f t="shared" ref="DG9" si="80">DF9+1</f>
        <v>109</v>
      </c>
      <c r="DH9" s="77">
        <f t="shared" ref="DH9" si="81">DG9+1</f>
        <v>110</v>
      </c>
      <c r="DI9" s="77">
        <f t="shared" ref="DI9" si="82">DH9+1</f>
        <v>111</v>
      </c>
      <c r="DJ9" s="77">
        <f t="shared" ref="DJ9" si="83">DI9+1</f>
        <v>112</v>
      </c>
      <c r="DK9" s="77">
        <f t="shared" ref="DK9" si="84">DJ9+1</f>
        <v>113</v>
      </c>
      <c r="DL9" s="77">
        <f t="shared" ref="DL9" si="85">DK9+1</f>
        <v>114</v>
      </c>
      <c r="DM9" s="77">
        <f t="shared" ref="DM9" si="86">DL9+1</f>
        <v>115</v>
      </c>
      <c r="DN9" s="77">
        <f t="shared" ref="DN9" si="87">DM9+1</f>
        <v>116</v>
      </c>
      <c r="DO9" s="77">
        <f t="shared" ref="DO9" si="88">DN9+1</f>
        <v>117</v>
      </c>
      <c r="DP9" s="77">
        <f t="shared" ref="DP9" si="89">DO9+1</f>
        <v>118</v>
      </c>
      <c r="DQ9" s="77">
        <f t="shared" ref="DQ9" si="90">DP9+1</f>
        <v>119</v>
      </c>
      <c r="DR9" s="77">
        <f t="shared" ref="DR9" si="91">DQ9+1</f>
        <v>120</v>
      </c>
      <c r="DS9" s="77">
        <f t="shared" ref="DS9" si="92">DR9+1</f>
        <v>121</v>
      </c>
      <c r="DT9" s="77">
        <f t="shared" ref="DT9" si="93">DS9+1</f>
        <v>122</v>
      </c>
      <c r="DU9" s="77">
        <f t="shared" ref="DU9" si="94">DT9+1</f>
        <v>123</v>
      </c>
    </row>
    <row r="10" spans="1:126" s="69" customFormat="1" ht="21" customHeight="1">
      <c r="B10" s="74">
        <v>1</v>
      </c>
      <c r="C10" s="79" t="s">
        <v>134</v>
      </c>
      <c r="D10" s="71">
        <v>1004747.68</v>
      </c>
      <c r="E10" s="71">
        <v>140635.3075</v>
      </c>
      <c r="F10" s="71">
        <v>732778.2</v>
      </c>
      <c r="G10" s="71">
        <v>129543.88250000001</v>
      </c>
      <c r="H10" s="71">
        <v>271969.48</v>
      </c>
      <c r="I10" s="71">
        <v>11091.424999999999</v>
      </c>
      <c r="J10" s="71">
        <v>197242</v>
      </c>
      <c r="K10" s="71">
        <v>49872.614500000003</v>
      </c>
      <c r="L10" s="71">
        <v>80729</v>
      </c>
      <c r="M10" s="71">
        <v>1810</v>
      </c>
      <c r="N10" s="71">
        <v>186694</v>
      </c>
      <c r="O10" s="71">
        <v>48515.684399999998</v>
      </c>
      <c r="P10" s="71">
        <v>0</v>
      </c>
      <c r="Q10" s="71">
        <v>0</v>
      </c>
      <c r="R10" s="71">
        <v>6500</v>
      </c>
      <c r="S10" s="71">
        <v>296.30599999999998</v>
      </c>
      <c r="T10" s="71">
        <v>80729</v>
      </c>
      <c r="U10" s="71">
        <v>1810</v>
      </c>
      <c r="V10" s="71">
        <v>350</v>
      </c>
      <c r="W10" s="71">
        <v>0</v>
      </c>
      <c r="X10" s="71">
        <v>0</v>
      </c>
      <c r="Y10" s="71">
        <v>0</v>
      </c>
      <c r="Z10" s="71">
        <v>650</v>
      </c>
      <c r="AA10" s="71">
        <v>0</v>
      </c>
      <c r="AB10" s="71">
        <v>0</v>
      </c>
      <c r="AC10" s="71">
        <v>0</v>
      </c>
      <c r="AD10" s="71">
        <v>9780</v>
      </c>
      <c r="AE10" s="71">
        <v>1165.0440000000001</v>
      </c>
      <c r="AF10" s="71">
        <v>124945.88</v>
      </c>
      <c r="AG10" s="71">
        <v>9281.4249999999993</v>
      </c>
      <c r="AH10" s="71">
        <v>7880</v>
      </c>
      <c r="AI10" s="71">
        <v>1165.0440000000001</v>
      </c>
      <c r="AJ10" s="71">
        <v>13745</v>
      </c>
      <c r="AK10" s="71">
        <v>0</v>
      </c>
      <c r="AL10" s="71">
        <v>0</v>
      </c>
      <c r="AM10" s="71">
        <v>0</v>
      </c>
      <c r="AN10" s="71">
        <v>9360</v>
      </c>
      <c r="AO10" s="71">
        <v>9360</v>
      </c>
      <c r="AP10" s="71">
        <v>1900</v>
      </c>
      <c r="AQ10" s="71">
        <v>0</v>
      </c>
      <c r="AR10" s="71">
        <v>101840.88</v>
      </c>
      <c r="AS10" s="71">
        <v>0</v>
      </c>
      <c r="AT10" s="71">
        <v>0</v>
      </c>
      <c r="AU10" s="71">
        <v>0</v>
      </c>
      <c r="AV10" s="71">
        <v>0</v>
      </c>
      <c r="AW10" s="71">
        <v>-78.575000000000003</v>
      </c>
      <c r="AX10" s="71">
        <v>140972.5</v>
      </c>
      <c r="AY10" s="71">
        <v>22124.762999999999</v>
      </c>
      <c r="AZ10" s="71">
        <v>0</v>
      </c>
      <c r="BA10" s="71">
        <v>0</v>
      </c>
      <c r="BB10" s="71">
        <v>104561.7</v>
      </c>
      <c r="BC10" s="71">
        <v>18250.445</v>
      </c>
      <c r="BD10" s="71">
        <v>0</v>
      </c>
      <c r="BE10" s="71">
        <v>0</v>
      </c>
      <c r="BF10" s="71">
        <v>36410.800000000003</v>
      </c>
      <c r="BG10" s="71">
        <v>3874.3180000000002</v>
      </c>
      <c r="BH10" s="71">
        <v>0</v>
      </c>
      <c r="BI10" s="71">
        <v>0</v>
      </c>
      <c r="BJ10" s="71">
        <v>23819</v>
      </c>
      <c r="BK10" s="71">
        <v>4620.7066999999997</v>
      </c>
      <c r="BL10" s="71">
        <v>57132.6</v>
      </c>
      <c r="BM10" s="71">
        <v>0</v>
      </c>
      <c r="BN10" s="71">
        <v>0</v>
      </c>
      <c r="BO10" s="71">
        <v>0</v>
      </c>
      <c r="BP10" s="71">
        <v>0</v>
      </c>
      <c r="BQ10" s="71">
        <v>0</v>
      </c>
      <c r="BR10" s="71">
        <v>0</v>
      </c>
      <c r="BS10" s="71">
        <v>0</v>
      </c>
      <c r="BT10" s="71">
        <v>0</v>
      </c>
      <c r="BU10" s="71">
        <v>0</v>
      </c>
      <c r="BV10" s="71">
        <v>1519</v>
      </c>
      <c r="BW10" s="71">
        <v>639</v>
      </c>
      <c r="BX10" s="71">
        <v>18050</v>
      </c>
      <c r="BY10" s="71">
        <v>0</v>
      </c>
      <c r="BZ10" s="71">
        <v>22300</v>
      </c>
      <c r="CA10" s="71">
        <v>3981.7067000000002</v>
      </c>
      <c r="CB10" s="71">
        <v>39082.6</v>
      </c>
      <c r="CC10" s="71">
        <v>0</v>
      </c>
      <c r="CD10" s="71">
        <v>0</v>
      </c>
      <c r="CE10" s="71">
        <v>0</v>
      </c>
      <c r="CF10" s="71">
        <v>0</v>
      </c>
      <c r="CG10" s="71">
        <v>0</v>
      </c>
      <c r="CH10" s="71">
        <v>0</v>
      </c>
      <c r="CI10" s="71">
        <v>0</v>
      </c>
      <c r="CJ10" s="71">
        <v>0</v>
      </c>
      <c r="CK10" s="71">
        <v>0</v>
      </c>
      <c r="CL10" s="71">
        <v>6190</v>
      </c>
      <c r="CM10" s="71">
        <v>133.4</v>
      </c>
      <c r="CN10" s="71">
        <v>9162</v>
      </c>
      <c r="CO10" s="71">
        <v>0</v>
      </c>
      <c r="CP10" s="71">
        <v>3740</v>
      </c>
      <c r="CQ10" s="71">
        <v>74</v>
      </c>
      <c r="CR10" s="71">
        <v>9162</v>
      </c>
      <c r="CS10" s="71">
        <v>0</v>
      </c>
      <c r="CT10" s="71">
        <v>0</v>
      </c>
      <c r="CU10" s="71">
        <v>0</v>
      </c>
      <c r="CV10" s="71">
        <v>0</v>
      </c>
      <c r="CW10" s="71">
        <v>0</v>
      </c>
      <c r="CX10" s="71">
        <v>258151</v>
      </c>
      <c r="CY10" s="71">
        <v>51627.354299999999</v>
      </c>
      <c r="CZ10" s="71">
        <v>0</v>
      </c>
      <c r="DA10" s="71">
        <v>0</v>
      </c>
      <c r="DB10" s="71">
        <v>201046</v>
      </c>
      <c r="DC10" s="71">
        <v>39492.329299999998</v>
      </c>
      <c r="DD10" s="71">
        <v>0</v>
      </c>
      <c r="DE10" s="71">
        <v>0</v>
      </c>
      <c r="DF10" s="71">
        <v>3000</v>
      </c>
      <c r="DG10" s="71">
        <v>0</v>
      </c>
      <c r="DH10" s="71">
        <v>0</v>
      </c>
      <c r="DI10" s="71">
        <v>0</v>
      </c>
      <c r="DJ10" s="71">
        <v>0</v>
      </c>
      <c r="DK10" s="71">
        <v>0</v>
      </c>
      <c r="DL10" s="71">
        <v>0</v>
      </c>
      <c r="DM10" s="71">
        <v>0</v>
      </c>
      <c r="DN10" s="71">
        <v>92623.7</v>
      </c>
      <c r="DO10" s="71">
        <v>0</v>
      </c>
      <c r="DP10" s="71">
        <v>92623.7</v>
      </c>
      <c r="DQ10" s="71">
        <v>0</v>
      </c>
      <c r="DR10" s="71"/>
      <c r="DS10" s="71"/>
      <c r="DT10" s="71"/>
      <c r="DU10" s="71"/>
    </row>
    <row r="11" spans="1:126" s="69" customFormat="1" ht="21" customHeight="1">
      <c r="B11" s="74">
        <v>2</v>
      </c>
      <c r="C11" s="79" t="s">
        <v>135</v>
      </c>
      <c r="D11" s="71">
        <v>842785.16209999996</v>
      </c>
      <c r="E11" s="71">
        <v>165461.29209999999</v>
      </c>
      <c r="F11" s="71">
        <v>650569.28399999999</v>
      </c>
      <c r="G11" s="71">
        <v>148231.96710000001</v>
      </c>
      <c r="H11" s="71">
        <v>192215.8781</v>
      </c>
      <c r="I11" s="71">
        <v>17229.325000000001</v>
      </c>
      <c r="J11" s="71">
        <v>160494.10999999999</v>
      </c>
      <c r="K11" s="71">
        <v>40079.9617</v>
      </c>
      <c r="L11" s="71">
        <v>15940</v>
      </c>
      <c r="M11" s="71">
        <v>1842</v>
      </c>
      <c r="N11" s="71">
        <v>144051.31</v>
      </c>
      <c r="O11" s="71">
        <v>38114.761700000003</v>
      </c>
      <c r="P11" s="71">
        <v>15940</v>
      </c>
      <c r="Q11" s="71">
        <v>1842</v>
      </c>
      <c r="R11" s="71">
        <v>5000</v>
      </c>
      <c r="S11" s="71">
        <v>46</v>
      </c>
      <c r="T11" s="71">
        <v>0</v>
      </c>
      <c r="U11" s="71">
        <v>0</v>
      </c>
      <c r="V11" s="71">
        <v>5700</v>
      </c>
      <c r="W11" s="71">
        <v>0</v>
      </c>
      <c r="X11" s="71">
        <v>0</v>
      </c>
      <c r="Y11" s="71">
        <v>0</v>
      </c>
      <c r="Z11" s="71">
        <v>3250</v>
      </c>
      <c r="AA11" s="71">
        <v>0</v>
      </c>
      <c r="AB11" s="71">
        <v>0</v>
      </c>
      <c r="AC11" s="71">
        <v>0</v>
      </c>
      <c r="AD11" s="71">
        <v>59025.372000000003</v>
      </c>
      <c r="AE11" s="71">
        <v>15190.047200000001</v>
      </c>
      <c r="AF11" s="71">
        <v>-7784.1219000000001</v>
      </c>
      <c r="AG11" s="71">
        <v>15264.125</v>
      </c>
      <c r="AH11" s="71">
        <v>6312.7</v>
      </c>
      <c r="AI11" s="71">
        <v>1611.1010000000001</v>
      </c>
      <c r="AJ11" s="71">
        <v>0</v>
      </c>
      <c r="AK11" s="71">
        <v>0</v>
      </c>
      <c r="AL11" s="71">
        <v>0</v>
      </c>
      <c r="AM11" s="71">
        <v>0</v>
      </c>
      <c r="AN11" s="71">
        <v>0</v>
      </c>
      <c r="AO11" s="71">
        <v>0</v>
      </c>
      <c r="AP11" s="71">
        <v>47607.671999999999</v>
      </c>
      <c r="AQ11" s="71">
        <v>12778.9462</v>
      </c>
      <c r="AR11" s="71">
        <v>15095.8</v>
      </c>
      <c r="AS11" s="71">
        <v>14789.451999999999</v>
      </c>
      <c r="AT11" s="71">
        <v>0</v>
      </c>
      <c r="AU11" s="71">
        <v>0</v>
      </c>
      <c r="AV11" s="71">
        <v>-22879.921900000001</v>
      </c>
      <c r="AW11" s="71">
        <v>474.673</v>
      </c>
      <c r="AX11" s="71">
        <v>93720.467999999993</v>
      </c>
      <c r="AY11" s="71">
        <v>24250</v>
      </c>
      <c r="AZ11" s="71">
        <v>0</v>
      </c>
      <c r="BA11" s="71">
        <v>0</v>
      </c>
      <c r="BB11" s="71">
        <v>87343.267999999996</v>
      </c>
      <c r="BC11" s="71">
        <v>24250</v>
      </c>
      <c r="BD11" s="71">
        <v>0</v>
      </c>
      <c r="BE11" s="71">
        <v>0</v>
      </c>
      <c r="BF11" s="71">
        <v>0</v>
      </c>
      <c r="BG11" s="71">
        <v>0</v>
      </c>
      <c r="BH11" s="71">
        <v>0</v>
      </c>
      <c r="BI11" s="71">
        <v>0</v>
      </c>
      <c r="BJ11" s="71">
        <v>43471.711000000003</v>
      </c>
      <c r="BK11" s="71">
        <v>15592.6693</v>
      </c>
      <c r="BL11" s="71">
        <v>183936</v>
      </c>
      <c r="BM11" s="71">
        <v>0</v>
      </c>
      <c r="BN11" s="71">
        <v>5073.8</v>
      </c>
      <c r="BO11" s="71">
        <v>1300</v>
      </c>
      <c r="BP11" s="71">
        <v>0</v>
      </c>
      <c r="BQ11" s="71">
        <v>0</v>
      </c>
      <c r="BR11" s="71">
        <v>9317.84</v>
      </c>
      <c r="BS11" s="71">
        <v>4460</v>
      </c>
      <c r="BT11" s="71">
        <v>183936</v>
      </c>
      <c r="BU11" s="71">
        <v>0</v>
      </c>
      <c r="BV11" s="71">
        <v>2582.25</v>
      </c>
      <c r="BW11" s="71">
        <v>0</v>
      </c>
      <c r="BX11" s="71">
        <v>0</v>
      </c>
      <c r="BY11" s="71">
        <v>0</v>
      </c>
      <c r="BZ11" s="71">
        <v>26497.821</v>
      </c>
      <c r="CA11" s="71">
        <v>9832.6692999999996</v>
      </c>
      <c r="CB11" s="71">
        <v>0</v>
      </c>
      <c r="CC11" s="71">
        <v>0</v>
      </c>
      <c r="CD11" s="71">
        <v>0</v>
      </c>
      <c r="CE11" s="71">
        <v>0</v>
      </c>
      <c r="CF11" s="71">
        <v>0</v>
      </c>
      <c r="CG11" s="71">
        <v>0</v>
      </c>
      <c r="CH11" s="71">
        <v>0</v>
      </c>
      <c r="CI11" s="71">
        <v>0</v>
      </c>
      <c r="CJ11" s="71">
        <v>0</v>
      </c>
      <c r="CK11" s="71">
        <v>0</v>
      </c>
      <c r="CL11" s="71">
        <v>38526.156000000003</v>
      </c>
      <c r="CM11" s="71">
        <v>12126.088900000001</v>
      </c>
      <c r="CN11" s="71">
        <v>124</v>
      </c>
      <c r="CO11" s="71">
        <v>123.2</v>
      </c>
      <c r="CP11" s="71">
        <v>4308.5290000000005</v>
      </c>
      <c r="CQ11" s="71">
        <v>3689.6089000000002</v>
      </c>
      <c r="CR11" s="71">
        <v>124</v>
      </c>
      <c r="CS11" s="71">
        <v>123.2</v>
      </c>
      <c r="CT11" s="71">
        <v>0</v>
      </c>
      <c r="CU11" s="71">
        <v>0</v>
      </c>
      <c r="CV11" s="71">
        <v>0</v>
      </c>
      <c r="CW11" s="71">
        <v>0</v>
      </c>
      <c r="CX11" s="71">
        <v>172145.973</v>
      </c>
      <c r="CY11" s="71">
        <v>38753.199999999997</v>
      </c>
      <c r="CZ11" s="71">
        <v>0</v>
      </c>
      <c r="DA11" s="71">
        <v>0</v>
      </c>
      <c r="DB11" s="71">
        <v>103140.981</v>
      </c>
      <c r="DC11" s="71">
        <v>21825.599999999999</v>
      </c>
      <c r="DD11" s="71">
        <v>0</v>
      </c>
      <c r="DE11" s="71">
        <v>0</v>
      </c>
      <c r="DF11" s="71">
        <v>19000</v>
      </c>
      <c r="DG11" s="71">
        <v>2240</v>
      </c>
      <c r="DH11" s="71">
        <v>0</v>
      </c>
      <c r="DI11" s="71">
        <v>0</v>
      </c>
      <c r="DJ11" s="71">
        <v>0</v>
      </c>
      <c r="DK11" s="71">
        <v>0</v>
      </c>
      <c r="DL11" s="71">
        <v>0</v>
      </c>
      <c r="DM11" s="71">
        <v>0</v>
      </c>
      <c r="DN11" s="71">
        <v>55235.493999999999</v>
      </c>
      <c r="DO11" s="71">
        <v>0</v>
      </c>
      <c r="DP11" s="71">
        <v>55235.493999999999</v>
      </c>
      <c r="DQ11" s="71">
        <v>0</v>
      </c>
      <c r="DR11" s="71"/>
      <c r="DS11" s="71"/>
      <c r="DT11" s="71"/>
      <c r="DU11" s="71"/>
    </row>
    <row r="12" spans="1:126" s="69" customFormat="1" ht="21.75" customHeight="1">
      <c r="B12" s="74">
        <v>3</v>
      </c>
      <c r="C12" s="79" t="s">
        <v>136</v>
      </c>
      <c r="D12" s="71">
        <v>895041.80039999995</v>
      </c>
      <c r="E12" s="71">
        <v>193833.5956</v>
      </c>
      <c r="F12" s="71">
        <v>660449.27899999998</v>
      </c>
      <c r="G12" s="71">
        <v>127238.05160000001</v>
      </c>
      <c r="H12" s="71">
        <v>234592.5214</v>
      </c>
      <c r="I12" s="71">
        <v>66595.543999999994</v>
      </c>
      <c r="J12" s="71">
        <v>294949.27899999998</v>
      </c>
      <c r="K12" s="71">
        <v>52570.742400000003</v>
      </c>
      <c r="L12" s="71">
        <v>43178.121400000004</v>
      </c>
      <c r="M12" s="71">
        <v>520</v>
      </c>
      <c r="N12" s="71">
        <v>266001</v>
      </c>
      <c r="O12" s="71">
        <v>52019.865400000002</v>
      </c>
      <c r="P12" s="71">
        <v>22000</v>
      </c>
      <c r="Q12" s="71">
        <v>520</v>
      </c>
      <c r="R12" s="71">
        <v>26949.278999999999</v>
      </c>
      <c r="S12" s="71">
        <v>96.56</v>
      </c>
      <c r="T12" s="71">
        <v>21178.1214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47000</v>
      </c>
      <c r="AE12" s="71">
        <v>11000</v>
      </c>
      <c r="AF12" s="71">
        <v>55100</v>
      </c>
      <c r="AG12" s="71">
        <v>-307.44</v>
      </c>
      <c r="AH12" s="71">
        <v>47000</v>
      </c>
      <c r="AI12" s="71">
        <v>11000</v>
      </c>
      <c r="AJ12" s="71">
        <v>66500</v>
      </c>
      <c r="AK12" s="71">
        <v>0</v>
      </c>
      <c r="AL12" s="71">
        <v>0</v>
      </c>
      <c r="AM12" s="71">
        <v>0</v>
      </c>
      <c r="AN12" s="71">
        <v>0</v>
      </c>
      <c r="AO12" s="71">
        <v>0</v>
      </c>
      <c r="AP12" s="71">
        <v>0</v>
      </c>
      <c r="AQ12" s="71">
        <v>0</v>
      </c>
      <c r="AR12" s="71">
        <v>34600</v>
      </c>
      <c r="AS12" s="71">
        <v>0</v>
      </c>
      <c r="AT12" s="71">
        <v>0</v>
      </c>
      <c r="AU12" s="71">
        <v>0</v>
      </c>
      <c r="AV12" s="71">
        <v>-46000</v>
      </c>
      <c r="AW12" s="71">
        <v>-307.44</v>
      </c>
      <c r="AX12" s="71">
        <v>85000</v>
      </c>
      <c r="AY12" s="71">
        <v>14500</v>
      </c>
      <c r="AZ12" s="71">
        <v>0</v>
      </c>
      <c r="BA12" s="71">
        <v>0</v>
      </c>
      <c r="BB12" s="71">
        <v>85000</v>
      </c>
      <c r="BC12" s="71">
        <v>14500</v>
      </c>
      <c r="BD12" s="71">
        <v>0</v>
      </c>
      <c r="BE12" s="71">
        <v>0</v>
      </c>
      <c r="BF12" s="71">
        <v>0</v>
      </c>
      <c r="BG12" s="71">
        <v>0</v>
      </c>
      <c r="BH12" s="71">
        <v>0</v>
      </c>
      <c r="BI12" s="71">
        <v>0</v>
      </c>
      <c r="BJ12" s="71">
        <v>5000</v>
      </c>
      <c r="BK12" s="71">
        <v>2017.3091999999999</v>
      </c>
      <c r="BL12" s="71">
        <v>109114.4</v>
      </c>
      <c r="BM12" s="71">
        <v>41145</v>
      </c>
      <c r="BN12" s="71">
        <v>0</v>
      </c>
      <c r="BO12" s="71">
        <v>0</v>
      </c>
      <c r="BP12" s="71">
        <v>0</v>
      </c>
      <c r="BQ12" s="71">
        <v>0</v>
      </c>
      <c r="BR12" s="71">
        <v>0</v>
      </c>
      <c r="BS12" s="71">
        <v>0</v>
      </c>
      <c r="BT12" s="71">
        <v>0</v>
      </c>
      <c r="BU12" s="71">
        <v>0</v>
      </c>
      <c r="BV12" s="71">
        <v>0</v>
      </c>
      <c r="BW12" s="71">
        <v>0</v>
      </c>
      <c r="BX12" s="71">
        <v>109114.4</v>
      </c>
      <c r="BY12" s="71">
        <v>41145</v>
      </c>
      <c r="BZ12" s="71">
        <v>5000</v>
      </c>
      <c r="CA12" s="71">
        <v>2017.3091999999999</v>
      </c>
      <c r="CB12" s="71">
        <v>0</v>
      </c>
      <c r="CC12" s="71">
        <v>0</v>
      </c>
      <c r="CD12" s="71">
        <v>0</v>
      </c>
      <c r="CE12" s="71">
        <v>0</v>
      </c>
      <c r="CF12" s="71">
        <v>0</v>
      </c>
      <c r="CG12" s="71">
        <v>0</v>
      </c>
      <c r="CH12" s="71">
        <v>0</v>
      </c>
      <c r="CI12" s="71">
        <v>0</v>
      </c>
      <c r="CJ12" s="71">
        <v>0</v>
      </c>
      <c r="CK12" s="71">
        <v>0</v>
      </c>
      <c r="CL12" s="71">
        <v>67000</v>
      </c>
      <c r="CM12" s="71">
        <v>15500</v>
      </c>
      <c r="CN12" s="71">
        <v>0</v>
      </c>
      <c r="CO12" s="71">
        <v>0</v>
      </c>
      <c r="CP12" s="71">
        <v>67000</v>
      </c>
      <c r="CQ12" s="71">
        <v>15500</v>
      </c>
      <c r="CR12" s="71">
        <v>0</v>
      </c>
      <c r="CS12" s="71">
        <v>0</v>
      </c>
      <c r="CT12" s="71">
        <v>24000</v>
      </c>
      <c r="CU12" s="71">
        <v>6000</v>
      </c>
      <c r="CV12" s="71">
        <v>0</v>
      </c>
      <c r="CW12" s="71">
        <v>0</v>
      </c>
      <c r="CX12" s="71">
        <v>138500</v>
      </c>
      <c r="CY12" s="71">
        <v>31600</v>
      </c>
      <c r="CZ12" s="71">
        <v>27200</v>
      </c>
      <c r="DA12" s="71">
        <v>25237.984</v>
      </c>
      <c r="DB12" s="71">
        <v>101500</v>
      </c>
      <c r="DC12" s="71">
        <v>23500</v>
      </c>
      <c r="DD12" s="71">
        <v>0</v>
      </c>
      <c r="DE12" s="71">
        <v>0</v>
      </c>
      <c r="DF12" s="71">
        <v>8000</v>
      </c>
      <c r="DG12" s="71">
        <v>50</v>
      </c>
      <c r="DH12" s="71">
        <v>0</v>
      </c>
      <c r="DI12" s="71">
        <v>0</v>
      </c>
      <c r="DJ12" s="71">
        <v>0</v>
      </c>
      <c r="DK12" s="71">
        <v>0</v>
      </c>
      <c r="DL12" s="71">
        <v>0</v>
      </c>
      <c r="DM12" s="71">
        <v>0</v>
      </c>
      <c r="DN12" s="71">
        <v>15000</v>
      </c>
      <c r="DO12" s="71">
        <v>0</v>
      </c>
      <c r="DP12" s="71">
        <v>15000</v>
      </c>
      <c r="DQ12" s="71">
        <v>0</v>
      </c>
      <c r="DR12" s="71"/>
      <c r="DS12" s="71"/>
      <c r="DT12" s="71"/>
      <c r="DU12" s="71"/>
    </row>
    <row r="13" spans="1:126" s="69" customFormat="1" ht="20.25" customHeight="1">
      <c r="B13" s="74">
        <v>4</v>
      </c>
      <c r="C13" s="79" t="s">
        <v>137</v>
      </c>
      <c r="D13" s="71">
        <v>923733.23069999996</v>
      </c>
      <c r="E13" s="71">
        <v>107676.762</v>
      </c>
      <c r="F13" s="71">
        <v>481536.5</v>
      </c>
      <c r="G13" s="71">
        <v>74135.956000000006</v>
      </c>
      <c r="H13" s="71">
        <v>442196.73070000001</v>
      </c>
      <c r="I13" s="71">
        <v>33540.805999999997</v>
      </c>
      <c r="J13" s="71">
        <v>254007.4</v>
      </c>
      <c r="K13" s="71">
        <v>55954.192000000003</v>
      </c>
      <c r="L13" s="71">
        <v>167631.3247</v>
      </c>
      <c r="M13" s="71">
        <v>26911.532999999999</v>
      </c>
      <c r="N13" s="71">
        <v>179432</v>
      </c>
      <c r="O13" s="71">
        <v>40776.940999999999</v>
      </c>
      <c r="P13" s="71">
        <v>800</v>
      </c>
      <c r="Q13" s="71">
        <v>140.035</v>
      </c>
      <c r="R13" s="71">
        <v>74075.399999999994</v>
      </c>
      <c r="S13" s="71">
        <v>15177.251</v>
      </c>
      <c r="T13" s="71">
        <v>166831.3247</v>
      </c>
      <c r="U13" s="71">
        <v>26771.498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12750</v>
      </c>
      <c r="AE13" s="71">
        <v>5549.17</v>
      </c>
      <c r="AF13" s="71">
        <v>248832.40599999999</v>
      </c>
      <c r="AG13" s="71">
        <v>6629.2730000000001</v>
      </c>
      <c r="AH13" s="71">
        <v>5250</v>
      </c>
      <c r="AI13" s="71">
        <v>2656.8</v>
      </c>
      <c r="AJ13" s="71">
        <v>191032.40599999999</v>
      </c>
      <c r="AK13" s="71">
        <v>23638.944</v>
      </c>
      <c r="AL13" s="71">
        <v>0</v>
      </c>
      <c r="AM13" s="71">
        <v>0</v>
      </c>
      <c r="AN13" s="71">
        <v>0</v>
      </c>
      <c r="AO13" s="71">
        <v>0</v>
      </c>
      <c r="AP13" s="71">
        <v>7500</v>
      </c>
      <c r="AQ13" s="71">
        <v>2892.37</v>
      </c>
      <c r="AR13" s="71">
        <v>97800</v>
      </c>
      <c r="AS13" s="71">
        <v>16645.2</v>
      </c>
      <c r="AT13" s="71">
        <v>0</v>
      </c>
      <c r="AU13" s="71">
        <v>0</v>
      </c>
      <c r="AV13" s="71">
        <v>-40000</v>
      </c>
      <c r="AW13" s="71">
        <v>-33654.870999999999</v>
      </c>
      <c r="AX13" s="71">
        <v>6400</v>
      </c>
      <c r="AY13" s="71">
        <v>1989.508</v>
      </c>
      <c r="AZ13" s="71">
        <v>0</v>
      </c>
      <c r="BA13" s="71">
        <v>0</v>
      </c>
      <c r="BB13" s="71">
        <v>4800</v>
      </c>
      <c r="BC13" s="71">
        <v>1584.508</v>
      </c>
      <c r="BD13" s="71">
        <v>0</v>
      </c>
      <c r="BE13" s="71">
        <v>0</v>
      </c>
      <c r="BF13" s="71">
        <v>0</v>
      </c>
      <c r="BG13" s="71">
        <v>0</v>
      </c>
      <c r="BH13" s="71">
        <v>0</v>
      </c>
      <c r="BI13" s="71">
        <v>0</v>
      </c>
      <c r="BJ13" s="71">
        <v>7500</v>
      </c>
      <c r="BK13" s="71">
        <v>3311.0639999999999</v>
      </c>
      <c r="BL13" s="71">
        <v>25733</v>
      </c>
      <c r="BM13" s="71">
        <v>0</v>
      </c>
      <c r="BN13" s="71">
        <v>0</v>
      </c>
      <c r="BO13" s="71">
        <v>0</v>
      </c>
      <c r="BP13" s="71">
        <v>0</v>
      </c>
      <c r="BQ13" s="71">
        <v>0</v>
      </c>
      <c r="BR13" s="71">
        <v>0</v>
      </c>
      <c r="BS13" s="71">
        <v>0</v>
      </c>
      <c r="BT13" s="71">
        <v>0</v>
      </c>
      <c r="BU13" s="71">
        <v>0</v>
      </c>
      <c r="BV13" s="71">
        <v>6500</v>
      </c>
      <c r="BW13" s="71">
        <v>2743.5639999999999</v>
      </c>
      <c r="BX13" s="71">
        <v>25733</v>
      </c>
      <c r="BY13" s="71">
        <v>0</v>
      </c>
      <c r="BZ13" s="71">
        <v>1000</v>
      </c>
      <c r="CA13" s="71">
        <v>567.5</v>
      </c>
      <c r="CB13" s="71">
        <v>0</v>
      </c>
      <c r="CC13" s="71">
        <v>0</v>
      </c>
      <c r="CD13" s="71">
        <v>0</v>
      </c>
      <c r="CE13" s="71">
        <v>0</v>
      </c>
      <c r="CF13" s="71">
        <v>0</v>
      </c>
      <c r="CG13" s="71">
        <v>0</v>
      </c>
      <c r="CH13" s="71">
        <v>0</v>
      </c>
      <c r="CI13" s="71">
        <v>0</v>
      </c>
      <c r="CJ13" s="71">
        <v>0</v>
      </c>
      <c r="CK13" s="71">
        <v>0</v>
      </c>
      <c r="CL13" s="71">
        <v>5700</v>
      </c>
      <c r="CM13" s="71">
        <v>1954.72</v>
      </c>
      <c r="CN13" s="71">
        <v>0</v>
      </c>
      <c r="CO13" s="71">
        <v>0</v>
      </c>
      <c r="CP13" s="71">
        <v>5700</v>
      </c>
      <c r="CQ13" s="71">
        <v>1954.72</v>
      </c>
      <c r="CR13" s="71">
        <v>0</v>
      </c>
      <c r="CS13" s="71">
        <v>0</v>
      </c>
      <c r="CT13" s="71">
        <v>0</v>
      </c>
      <c r="CU13" s="71">
        <v>0</v>
      </c>
      <c r="CV13" s="71">
        <v>0</v>
      </c>
      <c r="CW13" s="71">
        <v>0</v>
      </c>
      <c r="CX13" s="71">
        <v>95679.1</v>
      </c>
      <c r="CY13" s="71">
        <v>4242.3019999999997</v>
      </c>
      <c r="CZ13" s="71">
        <v>0</v>
      </c>
      <c r="DA13" s="71">
        <v>0</v>
      </c>
      <c r="DB13" s="71">
        <v>70500</v>
      </c>
      <c r="DC13" s="71">
        <v>1961.952</v>
      </c>
      <c r="DD13" s="71">
        <v>0</v>
      </c>
      <c r="DE13" s="71">
        <v>0</v>
      </c>
      <c r="DF13" s="71">
        <v>10000</v>
      </c>
      <c r="DG13" s="71">
        <v>1135</v>
      </c>
      <c r="DH13" s="71">
        <v>0</v>
      </c>
      <c r="DI13" s="71">
        <v>0</v>
      </c>
      <c r="DJ13" s="71">
        <v>0</v>
      </c>
      <c r="DK13" s="71">
        <v>0</v>
      </c>
      <c r="DL13" s="71">
        <v>0</v>
      </c>
      <c r="DM13" s="71">
        <v>0</v>
      </c>
      <c r="DN13" s="71">
        <v>89500</v>
      </c>
      <c r="DO13" s="71">
        <v>0</v>
      </c>
      <c r="DP13" s="71">
        <v>89500</v>
      </c>
      <c r="DQ13" s="71">
        <v>0</v>
      </c>
      <c r="DR13" s="71"/>
      <c r="DS13" s="71"/>
      <c r="DT13" s="71"/>
      <c r="DU13" s="71"/>
    </row>
    <row r="14" spans="1:126" s="69" customFormat="1" ht="21" customHeight="1">
      <c r="A14" s="72"/>
      <c r="B14" s="74">
        <v>5</v>
      </c>
      <c r="C14" s="79" t="s">
        <v>138</v>
      </c>
      <c r="D14" s="71">
        <v>402412.05290000001</v>
      </c>
      <c r="E14" s="71">
        <v>61831.035000000003</v>
      </c>
      <c r="F14" s="71">
        <v>286574.2</v>
      </c>
      <c r="G14" s="71">
        <v>38421.7958</v>
      </c>
      <c r="H14" s="71">
        <v>115837.8529</v>
      </c>
      <c r="I14" s="71">
        <v>23409.2392</v>
      </c>
      <c r="J14" s="71">
        <v>149890</v>
      </c>
      <c r="K14" s="71">
        <v>30752.6253</v>
      </c>
      <c r="L14" s="71">
        <v>5600</v>
      </c>
      <c r="M14" s="71">
        <v>1292.5</v>
      </c>
      <c r="N14" s="71">
        <v>127090</v>
      </c>
      <c r="O14" s="71">
        <v>27282.329300000001</v>
      </c>
      <c r="P14" s="71">
        <v>4600</v>
      </c>
      <c r="Q14" s="71">
        <v>1292.5</v>
      </c>
      <c r="R14" s="71">
        <v>22000</v>
      </c>
      <c r="S14" s="71">
        <v>3366.2959999999998</v>
      </c>
      <c r="T14" s="71">
        <v>1000</v>
      </c>
      <c r="U14" s="71">
        <v>0</v>
      </c>
      <c r="V14" s="71">
        <v>1300</v>
      </c>
      <c r="W14" s="71">
        <v>0</v>
      </c>
      <c r="X14" s="71">
        <v>1000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1">
        <v>30120</v>
      </c>
      <c r="AE14" s="71">
        <v>2396.25</v>
      </c>
      <c r="AF14" s="71">
        <v>44200.652900000001</v>
      </c>
      <c r="AG14" s="71">
        <v>-371.85480000000001</v>
      </c>
      <c r="AH14" s="71">
        <v>20820</v>
      </c>
      <c r="AI14" s="71">
        <v>469</v>
      </c>
      <c r="AJ14" s="71">
        <v>44200.652900000001</v>
      </c>
      <c r="AK14" s="71">
        <v>0</v>
      </c>
      <c r="AL14" s="71">
        <v>0</v>
      </c>
      <c r="AM14" s="71">
        <v>0</v>
      </c>
      <c r="AN14" s="71">
        <v>0</v>
      </c>
      <c r="AO14" s="71">
        <v>0</v>
      </c>
      <c r="AP14" s="71">
        <v>9300</v>
      </c>
      <c r="AQ14" s="71">
        <v>1927.25</v>
      </c>
      <c r="AR14" s="71">
        <v>0</v>
      </c>
      <c r="AS14" s="71">
        <v>0</v>
      </c>
      <c r="AT14" s="71">
        <v>0</v>
      </c>
      <c r="AU14" s="71">
        <v>0</v>
      </c>
      <c r="AV14" s="71">
        <v>0</v>
      </c>
      <c r="AW14" s="71">
        <v>-371.85480000000001</v>
      </c>
      <c r="AX14" s="71">
        <v>10600</v>
      </c>
      <c r="AY14" s="71">
        <v>1700</v>
      </c>
      <c r="AZ14" s="71">
        <v>0</v>
      </c>
      <c r="BA14" s="71">
        <v>0</v>
      </c>
      <c r="BB14" s="71">
        <v>10200</v>
      </c>
      <c r="BC14" s="71">
        <v>1700</v>
      </c>
      <c r="BD14" s="71">
        <v>0</v>
      </c>
      <c r="BE14" s="71">
        <v>0</v>
      </c>
      <c r="BF14" s="71">
        <v>400</v>
      </c>
      <c r="BG14" s="71">
        <v>0</v>
      </c>
      <c r="BH14" s="71">
        <v>0</v>
      </c>
      <c r="BI14" s="71">
        <v>0</v>
      </c>
      <c r="BJ14" s="71">
        <v>17830</v>
      </c>
      <c r="BK14" s="71">
        <v>2318.4205000000002</v>
      </c>
      <c r="BL14" s="71">
        <v>65037.2</v>
      </c>
      <c r="BM14" s="71">
        <v>22488.594000000001</v>
      </c>
      <c r="BN14" s="71">
        <v>0</v>
      </c>
      <c r="BO14" s="71">
        <v>0</v>
      </c>
      <c r="BP14" s="71">
        <v>0</v>
      </c>
      <c r="BQ14" s="71">
        <v>0</v>
      </c>
      <c r="BR14" s="71">
        <v>0</v>
      </c>
      <c r="BS14" s="71">
        <v>0</v>
      </c>
      <c r="BT14" s="71">
        <v>0</v>
      </c>
      <c r="BU14" s="71">
        <v>0</v>
      </c>
      <c r="BV14" s="71">
        <v>5330</v>
      </c>
      <c r="BW14" s="71">
        <v>10.5</v>
      </c>
      <c r="BX14" s="71">
        <v>22000</v>
      </c>
      <c r="BY14" s="71">
        <v>0</v>
      </c>
      <c r="BZ14" s="71">
        <v>12500</v>
      </c>
      <c r="CA14" s="71">
        <v>2307.9205000000002</v>
      </c>
      <c r="CB14" s="71">
        <v>43037.2</v>
      </c>
      <c r="CC14" s="71">
        <v>22488.594000000001</v>
      </c>
      <c r="CD14" s="71">
        <v>0</v>
      </c>
      <c r="CE14" s="71">
        <v>0</v>
      </c>
      <c r="CF14" s="71">
        <v>0</v>
      </c>
      <c r="CG14" s="71">
        <v>0</v>
      </c>
      <c r="CH14" s="71">
        <v>5000</v>
      </c>
      <c r="CI14" s="71">
        <v>0</v>
      </c>
      <c r="CJ14" s="71">
        <v>0</v>
      </c>
      <c r="CK14" s="71">
        <v>0</v>
      </c>
      <c r="CL14" s="71">
        <v>9400</v>
      </c>
      <c r="CM14" s="71">
        <v>594.5</v>
      </c>
      <c r="CN14" s="71">
        <v>0</v>
      </c>
      <c r="CO14" s="71">
        <v>0</v>
      </c>
      <c r="CP14" s="71">
        <v>9400</v>
      </c>
      <c r="CQ14" s="71">
        <v>594.5</v>
      </c>
      <c r="CR14" s="71">
        <v>0</v>
      </c>
      <c r="CS14" s="71">
        <v>0</v>
      </c>
      <c r="CT14" s="71">
        <v>0</v>
      </c>
      <c r="CU14" s="71">
        <v>0</v>
      </c>
      <c r="CV14" s="71">
        <v>0</v>
      </c>
      <c r="CW14" s="71">
        <v>0</v>
      </c>
      <c r="CX14" s="71">
        <v>0</v>
      </c>
      <c r="CY14" s="71">
        <v>0</v>
      </c>
      <c r="CZ14" s="71">
        <v>0</v>
      </c>
      <c r="DA14" s="71">
        <v>0</v>
      </c>
      <c r="DB14" s="71">
        <v>0</v>
      </c>
      <c r="DC14" s="71">
        <v>0</v>
      </c>
      <c r="DD14" s="71">
        <v>0</v>
      </c>
      <c r="DE14" s="71">
        <v>0</v>
      </c>
      <c r="DF14" s="71">
        <v>5500</v>
      </c>
      <c r="DG14" s="71">
        <v>660</v>
      </c>
      <c r="DH14" s="71">
        <v>0</v>
      </c>
      <c r="DI14" s="71">
        <v>0</v>
      </c>
      <c r="DJ14" s="71">
        <v>0</v>
      </c>
      <c r="DK14" s="71">
        <v>0</v>
      </c>
      <c r="DL14" s="71">
        <v>0</v>
      </c>
      <c r="DM14" s="71">
        <v>0</v>
      </c>
      <c r="DN14" s="71">
        <v>56934.2</v>
      </c>
      <c r="DO14" s="71">
        <v>0</v>
      </c>
      <c r="DP14" s="71">
        <v>56934.2</v>
      </c>
      <c r="DQ14" s="71">
        <v>0</v>
      </c>
      <c r="DR14" s="71"/>
      <c r="DS14" s="71"/>
      <c r="DT14" s="71"/>
      <c r="DU14" s="71"/>
      <c r="DV14" s="40"/>
    </row>
    <row r="15" spans="1:126" s="45" customFormat="1" ht="22.5" customHeight="1">
      <c r="B15" s="70"/>
      <c r="C15" s="76" t="s">
        <v>130</v>
      </c>
      <c r="D15" s="71">
        <f>SUM(D10:D14)</f>
        <v>4068719.9261000003</v>
      </c>
      <c r="E15" s="71">
        <f t="shared" ref="E15:BP15" si="95">SUM(E10:E14)</f>
        <v>669437.99219999998</v>
      </c>
      <c r="F15" s="71">
        <f t="shared" si="95"/>
        <v>2811907.463</v>
      </c>
      <c r="G15" s="71">
        <f t="shared" si="95"/>
        <v>517571.65300000005</v>
      </c>
      <c r="H15" s="71">
        <f t="shared" si="95"/>
        <v>1256812.4631000001</v>
      </c>
      <c r="I15" s="71">
        <f t="shared" si="95"/>
        <v>151866.33919999999</v>
      </c>
      <c r="J15" s="71">
        <f t="shared" si="95"/>
        <v>1056582.7889999999</v>
      </c>
      <c r="K15" s="71">
        <f t="shared" si="95"/>
        <v>229230.13589999999</v>
      </c>
      <c r="L15" s="71">
        <f t="shared" si="95"/>
        <v>313078.4461</v>
      </c>
      <c r="M15" s="71">
        <f t="shared" si="95"/>
        <v>32376.032999999999</v>
      </c>
      <c r="N15" s="71">
        <f t="shared" si="95"/>
        <v>903268.31</v>
      </c>
      <c r="O15" s="71">
        <f t="shared" si="95"/>
        <v>206709.58180000001</v>
      </c>
      <c r="P15" s="71">
        <f t="shared" si="95"/>
        <v>43340</v>
      </c>
      <c r="Q15" s="71">
        <f t="shared" si="95"/>
        <v>3794.5349999999999</v>
      </c>
      <c r="R15" s="71">
        <f t="shared" si="95"/>
        <v>134524.679</v>
      </c>
      <c r="S15" s="71">
        <f t="shared" si="95"/>
        <v>18982.413</v>
      </c>
      <c r="T15" s="71">
        <f t="shared" si="95"/>
        <v>269738.4461</v>
      </c>
      <c r="U15" s="71">
        <f t="shared" si="95"/>
        <v>28581.498</v>
      </c>
      <c r="V15" s="71">
        <f t="shared" si="95"/>
        <v>7350</v>
      </c>
      <c r="W15" s="71">
        <f t="shared" si="95"/>
        <v>0</v>
      </c>
      <c r="X15" s="71">
        <f t="shared" si="95"/>
        <v>1000</v>
      </c>
      <c r="Y15" s="71">
        <f t="shared" si="95"/>
        <v>0</v>
      </c>
      <c r="Z15" s="71">
        <f t="shared" si="95"/>
        <v>3900</v>
      </c>
      <c r="AA15" s="71">
        <f t="shared" si="95"/>
        <v>0</v>
      </c>
      <c r="AB15" s="71">
        <f t="shared" si="95"/>
        <v>0</v>
      </c>
      <c r="AC15" s="71">
        <f t="shared" si="95"/>
        <v>0</v>
      </c>
      <c r="AD15" s="71">
        <f t="shared" si="95"/>
        <v>158675.372</v>
      </c>
      <c r="AE15" s="71">
        <f t="shared" si="95"/>
        <v>35300.511200000001</v>
      </c>
      <c r="AF15" s="71">
        <f t="shared" si="95"/>
        <v>465294.81699999998</v>
      </c>
      <c r="AG15" s="71">
        <f t="shared" si="95"/>
        <v>30495.528200000001</v>
      </c>
      <c r="AH15" s="71">
        <f t="shared" si="95"/>
        <v>87262.7</v>
      </c>
      <c r="AI15" s="71">
        <f t="shared" si="95"/>
        <v>16901.945</v>
      </c>
      <c r="AJ15" s="71">
        <f t="shared" si="95"/>
        <v>315478.05889999995</v>
      </c>
      <c r="AK15" s="71">
        <f t="shared" si="95"/>
        <v>23638.944</v>
      </c>
      <c r="AL15" s="71">
        <f t="shared" si="95"/>
        <v>0</v>
      </c>
      <c r="AM15" s="71">
        <f t="shared" si="95"/>
        <v>0</v>
      </c>
      <c r="AN15" s="71">
        <f t="shared" si="95"/>
        <v>9360</v>
      </c>
      <c r="AO15" s="71">
        <f t="shared" si="95"/>
        <v>9360</v>
      </c>
      <c r="AP15" s="71">
        <f t="shared" si="95"/>
        <v>66307.671999999991</v>
      </c>
      <c r="AQ15" s="71">
        <f t="shared" si="95"/>
        <v>17598.566200000001</v>
      </c>
      <c r="AR15" s="71">
        <f t="shared" si="95"/>
        <v>249336.68</v>
      </c>
      <c r="AS15" s="71">
        <f t="shared" si="95"/>
        <v>31434.652000000002</v>
      </c>
      <c r="AT15" s="71">
        <f t="shared" si="95"/>
        <v>0</v>
      </c>
      <c r="AU15" s="71">
        <f t="shared" si="95"/>
        <v>0</v>
      </c>
      <c r="AV15" s="71">
        <f t="shared" si="95"/>
        <v>-108879.9219</v>
      </c>
      <c r="AW15" s="71">
        <f t="shared" si="95"/>
        <v>-33938.067799999997</v>
      </c>
      <c r="AX15" s="71">
        <f t="shared" si="95"/>
        <v>336692.96799999999</v>
      </c>
      <c r="AY15" s="71">
        <f t="shared" si="95"/>
        <v>64564.271000000001</v>
      </c>
      <c r="AZ15" s="71">
        <f t="shared" si="95"/>
        <v>0</v>
      </c>
      <c r="BA15" s="71">
        <f t="shared" si="95"/>
        <v>0</v>
      </c>
      <c r="BB15" s="71">
        <f t="shared" si="95"/>
        <v>291904.96799999999</v>
      </c>
      <c r="BC15" s="71">
        <f t="shared" si="95"/>
        <v>60284.953000000001</v>
      </c>
      <c r="BD15" s="71">
        <f t="shared" si="95"/>
        <v>0</v>
      </c>
      <c r="BE15" s="71">
        <f t="shared" si="95"/>
        <v>0</v>
      </c>
      <c r="BF15" s="71">
        <f t="shared" si="95"/>
        <v>36810.800000000003</v>
      </c>
      <c r="BG15" s="71">
        <f t="shared" si="95"/>
        <v>3874.3180000000002</v>
      </c>
      <c r="BH15" s="71">
        <f t="shared" si="95"/>
        <v>0</v>
      </c>
      <c r="BI15" s="71">
        <f t="shared" si="95"/>
        <v>0</v>
      </c>
      <c r="BJ15" s="71">
        <f t="shared" si="95"/>
        <v>97620.71100000001</v>
      </c>
      <c r="BK15" s="71">
        <f t="shared" si="95"/>
        <v>27860.169699999999</v>
      </c>
      <c r="BL15" s="71">
        <f t="shared" si="95"/>
        <v>440953.2</v>
      </c>
      <c r="BM15" s="71">
        <f t="shared" si="95"/>
        <v>63633.593999999997</v>
      </c>
      <c r="BN15" s="71">
        <f t="shared" si="95"/>
        <v>5073.8</v>
      </c>
      <c r="BO15" s="71">
        <f t="shared" si="95"/>
        <v>1300</v>
      </c>
      <c r="BP15" s="71">
        <f t="shared" si="95"/>
        <v>0</v>
      </c>
      <c r="BQ15" s="71">
        <f t="shared" ref="BQ15:DU15" si="96">SUM(BQ10:BQ14)</f>
        <v>0</v>
      </c>
      <c r="BR15" s="71">
        <f t="shared" si="96"/>
        <v>9317.84</v>
      </c>
      <c r="BS15" s="71">
        <f t="shared" si="96"/>
        <v>4460</v>
      </c>
      <c r="BT15" s="71">
        <f t="shared" si="96"/>
        <v>183936</v>
      </c>
      <c r="BU15" s="71">
        <f t="shared" si="96"/>
        <v>0</v>
      </c>
      <c r="BV15" s="71">
        <f t="shared" si="96"/>
        <v>15931.25</v>
      </c>
      <c r="BW15" s="71">
        <f t="shared" si="96"/>
        <v>3393.0639999999999</v>
      </c>
      <c r="BX15" s="71">
        <f t="shared" si="96"/>
        <v>174897.4</v>
      </c>
      <c r="BY15" s="71">
        <f t="shared" si="96"/>
        <v>41145</v>
      </c>
      <c r="BZ15" s="71">
        <f t="shared" si="96"/>
        <v>67297.820999999996</v>
      </c>
      <c r="CA15" s="71">
        <f t="shared" si="96"/>
        <v>18707.1057</v>
      </c>
      <c r="CB15" s="71">
        <f t="shared" si="96"/>
        <v>82119.799999999988</v>
      </c>
      <c r="CC15" s="71">
        <f t="shared" si="96"/>
        <v>22488.594000000001</v>
      </c>
      <c r="CD15" s="71">
        <f t="shared" si="96"/>
        <v>0</v>
      </c>
      <c r="CE15" s="71">
        <f t="shared" si="96"/>
        <v>0</v>
      </c>
      <c r="CF15" s="71">
        <f t="shared" si="96"/>
        <v>0</v>
      </c>
      <c r="CG15" s="71">
        <f t="shared" si="96"/>
        <v>0</v>
      </c>
      <c r="CH15" s="71">
        <f t="shared" si="96"/>
        <v>5000</v>
      </c>
      <c r="CI15" s="71">
        <f t="shared" si="96"/>
        <v>0</v>
      </c>
      <c r="CJ15" s="71">
        <f t="shared" si="96"/>
        <v>0</v>
      </c>
      <c r="CK15" s="71">
        <f t="shared" si="96"/>
        <v>0</v>
      </c>
      <c r="CL15" s="71">
        <f t="shared" si="96"/>
        <v>126816.156</v>
      </c>
      <c r="CM15" s="71">
        <f t="shared" si="96"/>
        <v>30308.708900000001</v>
      </c>
      <c r="CN15" s="71">
        <f t="shared" si="96"/>
        <v>9286</v>
      </c>
      <c r="CO15" s="71">
        <f t="shared" si="96"/>
        <v>123.2</v>
      </c>
      <c r="CP15" s="71">
        <f t="shared" si="96"/>
        <v>90148.528999999995</v>
      </c>
      <c r="CQ15" s="71">
        <f t="shared" si="96"/>
        <v>21812.8289</v>
      </c>
      <c r="CR15" s="71">
        <f t="shared" si="96"/>
        <v>9286</v>
      </c>
      <c r="CS15" s="71">
        <f t="shared" si="96"/>
        <v>123.2</v>
      </c>
      <c r="CT15" s="71">
        <f t="shared" si="96"/>
        <v>24000</v>
      </c>
      <c r="CU15" s="71">
        <f t="shared" si="96"/>
        <v>6000</v>
      </c>
      <c r="CV15" s="71">
        <f t="shared" si="96"/>
        <v>0</v>
      </c>
      <c r="CW15" s="71">
        <f t="shared" si="96"/>
        <v>0</v>
      </c>
      <c r="CX15" s="71">
        <f t="shared" si="96"/>
        <v>664476.07299999997</v>
      </c>
      <c r="CY15" s="71">
        <f t="shared" si="96"/>
        <v>126222.85629999998</v>
      </c>
      <c r="CZ15" s="71">
        <f t="shared" si="96"/>
        <v>27200</v>
      </c>
      <c r="DA15" s="71">
        <f t="shared" si="96"/>
        <v>25237.984</v>
      </c>
      <c r="DB15" s="71">
        <f t="shared" si="96"/>
        <v>476186.98100000003</v>
      </c>
      <c r="DC15" s="71">
        <f t="shared" si="96"/>
        <v>86779.881299999994</v>
      </c>
      <c r="DD15" s="71">
        <f t="shared" si="96"/>
        <v>0</v>
      </c>
      <c r="DE15" s="71">
        <f t="shared" si="96"/>
        <v>0</v>
      </c>
      <c r="DF15" s="71">
        <f t="shared" si="96"/>
        <v>45500</v>
      </c>
      <c r="DG15" s="71">
        <f t="shared" si="96"/>
        <v>4085</v>
      </c>
      <c r="DH15" s="71">
        <f t="shared" si="96"/>
        <v>0</v>
      </c>
      <c r="DI15" s="71">
        <f t="shared" si="96"/>
        <v>0</v>
      </c>
      <c r="DJ15" s="71">
        <f t="shared" si="96"/>
        <v>0</v>
      </c>
      <c r="DK15" s="71">
        <f t="shared" si="96"/>
        <v>0</v>
      </c>
      <c r="DL15" s="71">
        <f t="shared" si="96"/>
        <v>0</v>
      </c>
      <c r="DM15" s="71">
        <f t="shared" si="96"/>
        <v>0</v>
      </c>
      <c r="DN15" s="71">
        <f t="shared" si="96"/>
        <v>309293.39399999997</v>
      </c>
      <c r="DO15" s="71">
        <f t="shared" si="96"/>
        <v>0</v>
      </c>
      <c r="DP15" s="71">
        <f t="shared" si="96"/>
        <v>309293.39399999997</v>
      </c>
      <c r="DQ15" s="71">
        <f t="shared" si="96"/>
        <v>0</v>
      </c>
      <c r="DR15" s="71">
        <f t="shared" si="96"/>
        <v>0</v>
      </c>
      <c r="DS15" s="71">
        <f t="shared" si="96"/>
        <v>0</v>
      </c>
      <c r="DT15" s="71">
        <f t="shared" si="96"/>
        <v>0</v>
      </c>
      <c r="DU15" s="71">
        <f t="shared" si="96"/>
        <v>0</v>
      </c>
    </row>
    <row r="16" spans="1:126"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</row>
    <row r="17" spans="4:125"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</row>
    <row r="18" spans="4:125"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</row>
    <row r="19" spans="4:125"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</row>
    <row r="20" spans="4:125"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</row>
    <row r="21" spans="4:125"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</row>
    <row r="22" spans="4:125"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</row>
    <row r="23" spans="4:125"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</row>
    <row r="24" spans="4:125"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</row>
    <row r="25" spans="4:125"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</row>
    <row r="26" spans="4:125"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</row>
    <row r="27" spans="4:125"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</row>
    <row r="28" spans="4:125"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</row>
    <row r="29" spans="4:125"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</row>
    <row r="30" spans="4:125"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</row>
    <row r="31" spans="4:125"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</row>
    <row r="32" spans="4:125"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</row>
    <row r="33" spans="4:125"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</row>
    <row r="34" spans="4:125"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</row>
    <row r="35" spans="4:125"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</row>
    <row r="36" spans="4:125"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</row>
    <row r="37" spans="4:125"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</row>
    <row r="38" spans="4:125"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</row>
    <row r="39" spans="4:125"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</row>
    <row r="40" spans="4:125"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</row>
    <row r="41" spans="4:125"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</row>
    <row r="42" spans="4:125"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</row>
    <row r="43" spans="4:125"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</row>
    <row r="44" spans="4:125"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</row>
    <row r="45" spans="4:125"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</row>
    <row r="46" spans="4:125"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</row>
    <row r="47" spans="4:125"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</row>
    <row r="48" spans="4:125"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</row>
    <row r="49" spans="4:125"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</row>
    <row r="50" spans="4:125"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</row>
    <row r="51" spans="4:125"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</row>
    <row r="52" spans="4:125"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</row>
    <row r="53" spans="4:125"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</row>
    <row r="54" spans="4:125"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</row>
    <row r="55" spans="4:125"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</row>
    <row r="56" spans="4:125"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</row>
    <row r="57" spans="4:125"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</row>
    <row r="58" spans="4:125"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</row>
    <row r="59" spans="4:125"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</row>
    <row r="60" spans="4:125"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</row>
    <row r="61" spans="4:125"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</row>
    <row r="62" spans="4:125"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</row>
    <row r="63" spans="4:125"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</row>
    <row r="64" spans="4:125"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</row>
    <row r="65" spans="4:125"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</row>
    <row r="66" spans="4:125"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</row>
    <row r="67" spans="4:125"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</row>
    <row r="68" spans="4:125"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</row>
    <row r="69" spans="4:125"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</row>
    <row r="70" spans="4:125"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</row>
    <row r="71" spans="4:125"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</row>
    <row r="72" spans="4:125"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</row>
    <row r="73" spans="4:125"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</row>
    <row r="74" spans="4:125"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</row>
    <row r="75" spans="4:125"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</row>
    <row r="76" spans="4:125"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</row>
    <row r="77" spans="4:125"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</row>
    <row r="78" spans="4:125"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</row>
    <row r="79" spans="4:125"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</row>
    <row r="80" spans="4:125"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</row>
    <row r="81" spans="4:125"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</row>
    <row r="82" spans="4:125"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</row>
    <row r="83" spans="4:125"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</row>
    <row r="84" spans="4:125"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</row>
    <row r="85" spans="4:125"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</row>
    <row r="86" spans="4:125"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73"/>
      <c r="DU86" s="73"/>
    </row>
    <row r="87" spans="4:125"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</row>
    <row r="88" spans="4:125"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</row>
    <row r="89" spans="4:125"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</row>
    <row r="90" spans="4:125"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DM90" s="73"/>
      <c r="DN90" s="73"/>
      <c r="DO90" s="73"/>
      <c r="DP90" s="73"/>
      <c r="DQ90" s="73"/>
      <c r="DR90" s="73"/>
      <c r="DS90" s="73"/>
      <c r="DT90" s="73"/>
      <c r="DU90" s="73"/>
    </row>
    <row r="91" spans="4:125"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</row>
    <row r="92" spans="4:125"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</row>
    <row r="93" spans="4:125"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3"/>
      <c r="DI93" s="73"/>
      <c r="DJ93" s="73"/>
      <c r="DK93" s="73"/>
      <c r="DL93" s="73"/>
      <c r="DM93" s="73"/>
      <c r="DN93" s="73"/>
      <c r="DO93" s="73"/>
      <c r="DP93" s="73"/>
      <c r="DQ93" s="73"/>
      <c r="DR93" s="73"/>
      <c r="DS93" s="73"/>
      <c r="DT93" s="73"/>
      <c r="DU93" s="73"/>
    </row>
    <row r="94" spans="4:125"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73"/>
      <c r="DF94" s="73"/>
      <c r="DG94" s="73"/>
      <c r="DH94" s="73"/>
      <c r="DI94" s="73"/>
      <c r="DJ94" s="73"/>
      <c r="DK94" s="73"/>
      <c r="DL94" s="73"/>
      <c r="DM94" s="73"/>
      <c r="DN94" s="73"/>
      <c r="DO94" s="73"/>
      <c r="DP94" s="73"/>
      <c r="DQ94" s="73"/>
      <c r="DR94" s="73"/>
      <c r="DS94" s="73"/>
      <c r="DT94" s="73"/>
      <c r="DU94" s="73"/>
    </row>
    <row r="95" spans="4:125"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/>
      <c r="DR95" s="73"/>
      <c r="DS95" s="73"/>
      <c r="DT95" s="73"/>
      <c r="DU95" s="73"/>
    </row>
    <row r="96" spans="4:125"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DM96" s="73"/>
      <c r="DN96" s="73"/>
      <c r="DO96" s="73"/>
      <c r="DP96" s="73"/>
      <c r="DQ96" s="73"/>
      <c r="DR96" s="73"/>
      <c r="DS96" s="73"/>
      <c r="DT96" s="73"/>
      <c r="DU96" s="73"/>
    </row>
    <row r="97" spans="4:125"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3"/>
      <c r="DR97" s="73"/>
      <c r="DS97" s="73"/>
      <c r="DT97" s="73"/>
      <c r="DU97" s="73"/>
    </row>
    <row r="98" spans="4:125"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3"/>
      <c r="DQ98" s="73"/>
      <c r="DR98" s="73"/>
      <c r="DS98" s="73"/>
      <c r="DT98" s="73"/>
      <c r="DU98" s="73"/>
    </row>
    <row r="99" spans="4:125"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3"/>
      <c r="DG99" s="73"/>
      <c r="DH99" s="73"/>
      <c r="DI99" s="73"/>
      <c r="DJ99" s="73"/>
      <c r="DK99" s="73"/>
      <c r="DL99" s="73"/>
      <c r="DM99" s="73"/>
      <c r="DN99" s="73"/>
      <c r="DO99" s="73"/>
      <c r="DP99" s="73"/>
      <c r="DQ99" s="73"/>
      <c r="DR99" s="73"/>
      <c r="DS99" s="73"/>
      <c r="DT99" s="73"/>
      <c r="DU99" s="73"/>
    </row>
    <row r="100" spans="4:125"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3"/>
      <c r="DG100" s="73"/>
      <c r="DH100" s="73"/>
      <c r="DI100" s="73"/>
      <c r="DJ100" s="73"/>
      <c r="DK100" s="73"/>
      <c r="DL100" s="73"/>
      <c r="DM100" s="73"/>
      <c r="DN100" s="73"/>
      <c r="DO100" s="73"/>
      <c r="DP100" s="73"/>
      <c r="DQ100" s="73"/>
      <c r="DR100" s="73"/>
      <c r="DS100" s="73"/>
      <c r="DT100" s="73"/>
      <c r="DU100" s="73"/>
    </row>
    <row r="101" spans="4:125"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  <c r="DO101" s="73"/>
      <c r="DP101" s="73"/>
      <c r="DQ101" s="73"/>
      <c r="DR101" s="73"/>
      <c r="DS101" s="73"/>
      <c r="DT101" s="73"/>
      <c r="DU101" s="73"/>
    </row>
    <row r="102" spans="4:125"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73"/>
      <c r="DM102" s="73"/>
      <c r="DN102" s="73"/>
      <c r="DO102" s="73"/>
      <c r="DP102" s="73"/>
      <c r="DQ102" s="73"/>
      <c r="DR102" s="73"/>
      <c r="DS102" s="73"/>
      <c r="DT102" s="73"/>
      <c r="DU102" s="73"/>
    </row>
    <row r="103" spans="4:125"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DM103" s="73"/>
      <c r="DN103" s="73"/>
      <c r="DO103" s="73"/>
      <c r="DP103" s="73"/>
      <c r="DQ103" s="73"/>
      <c r="DR103" s="73"/>
      <c r="DS103" s="73"/>
      <c r="DT103" s="73"/>
      <c r="DU103" s="73"/>
    </row>
    <row r="104" spans="4:125"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  <c r="CH104" s="73"/>
      <c r="CI104" s="73"/>
      <c r="CJ104" s="73"/>
      <c r="CK104" s="73"/>
      <c r="CL104" s="73"/>
      <c r="CM104" s="73"/>
      <c r="CN104" s="73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CZ104" s="73"/>
      <c r="DA104" s="73"/>
      <c r="DB104" s="73"/>
      <c r="DC104" s="73"/>
      <c r="DD104" s="73"/>
      <c r="DE104" s="73"/>
      <c r="DF104" s="73"/>
      <c r="DG104" s="73"/>
      <c r="DH104" s="73"/>
      <c r="DI104" s="73"/>
      <c r="DJ104" s="73"/>
      <c r="DK104" s="73"/>
      <c r="DL104" s="73"/>
      <c r="DM104" s="73"/>
      <c r="DN104" s="73"/>
      <c r="DO104" s="73"/>
      <c r="DP104" s="73"/>
      <c r="DQ104" s="73"/>
      <c r="DR104" s="73"/>
      <c r="DS104" s="73"/>
      <c r="DT104" s="73"/>
      <c r="DU104" s="73"/>
    </row>
    <row r="105" spans="4:125"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CZ105" s="73"/>
      <c r="DA105" s="73"/>
      <c r="DB105" s="73"/>
      <c r="DC105" s="73"/>
      <c r="DD105" s="73"/>
      <c r="DE105" s="73"/>
      <c r="DF105" s="73"/>
      <c r="DG105" s="73"/>
      <c r="DH105" s="73"/>
      <c r="DI105" s="73"/>
      <c r="DJ105" s="73"/>
      <c r="DK105" s="73"/>
      <c r="DL105" s="73"/>
      <c r="DM105" s="73"/>
      <c r="DN105" s="73"/>
      <c r="DO105" s="73"/>
      <c r="DP105" s="73"/>
      <c r="DQ105" s="73"/>
      <c r="DR105" s="73"/>
      <c r="DS105" s="73"/>
      <c r="DT105" s="73"/>
      <c r="DU105" s="73"/>
    </row>
    <row r="106" spans="4:125"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73"/>
      <c r="DG106" s="73"/>
      <c r="DH106" s="73"/>
      <c r="DI106" s="73"/>
      <c r="DJ106" s="73"/>
      <c r="DK106" s="73"/>
      <c r="DL106" s="73"/>
      <c r="DM106" s="73"/>
      <c r="DN106" s="73"/>
      <c r="DO106" s="73"/>
      <c r="DP106" s="73"/>
      <c r="DQ106" s="73"/>
      <c r="DR106" s="73"/>
      <c r="DS106" s="73"/>
      <c r="DT106" s="73"/>
      <c r="DU106" s="73"/>
    </row>
    <row r="107" spans="4:125"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DM107" s="73"/>
      <c r="DN107" s="73"/>
      <c r="DO107" s="73"/>
      <c r="DP107" s="73"/>
      <c r="DQ107" s="73"/>
      <c r="DR107" s="73"/>
      <c r="DS107" s="73"/>
      <c r="DT107" s="73"/>
      <c r="DU107" s="73"/>
    </row>
    <row r="108" spans="4:125"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3"/>
      <c r="CF108" s="73"/>
      <c r="CG108" s="73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CZ108" s="73"/>
      <c r="DA108" s="73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3"/>
      <c r="DM108" s="73"/>
      <c r="DN108" s="73"/>
      <c r="DO108" s="73"/>
      <c r="DP108" s="73"/>
      <c r="DQ108" s="73"/>
      <c r="DR108" s="73"/>
      <c r="DS108" s="73"/>
      <c r="DT108" s="73"/>
      <c r="DU108" s="73"/>
    </row>
    <row r="109" spans="4:125"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73"/>
      <c r="DG109" s="73"/>
      <c r="DH109" s="73"/>
      <c r="DI109" s="73"/>
      <c r="DJ109" s="73"/>
      <c r="DK109" s="73"/>
      <c r="DL109" s="73"/>
      <c r="DM109" s="73"/>
      <c r="DN109" s="73"/>
      <c r="DO109" s="73"/>
      <c r="DP109" s="73"/>
      <c r="DQ109" s="73"/>
      <c r="DR109" s="73"/>
      <c r="DS109" s="73"/>
      <c r="DT109" s="73"/>
      <c r="DU109" s="73"/>
    </row>
    <row r="110" spans="4:125"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73"/>
      <c r="CF110" s="73"/>
      <c r="CG110" s="73"/>
      <c r="CH110" s="73"/>
      <c r="CI110" s="73"/>
      <c r="CJ110" s="73"/>
      <c r="CK110" s="73"/>
      <c r="CL110" s="73"/>
      <c r="CM110" s="73"/>
      <c r="CN110" s="73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73"/>
      <c r="DG110" s="73"/>
      <c r="DH110" s="73"/>
      <c r="DI110" s="73"/>
      <c r="DJ110" s="73"/>
      <c r="DK110" s="73"/>
      <c r="DL110" s="73"/>
      <c r="DM110" s="73"/>
      <c r="DN110" s="73"/>
      <c r="DO110" s="73"/>
      <c r="DP110" s="73"/>
      <c r="DQ110" s="73"/>
      <c r="DR110" s="73"/>
      <c r="DS110" s="73"/>
      <c r="DT110" s="73"/>
      <c r="DU110" s="73"/>
    </row>
    <row r="111" spans="4:125"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73"/>
      <c r="DG111" s="73"/>
      <c r="DH111" s="73"/>
      <c r="DI111" s="73"/>
      <c r="DJ111" s="73"/>
      <c r="DK111" s="73"/>
      <c r="DL111" s="73"/>
      <c r="DM111" s="73"/>
      <c r="DN111" s="73"/>
      <c r="DO111" s="73"/>
      <c r="DP111" s="73"/>
      <c r="DQ111" s="73"/>
      <c r="DR111" s="73"/>
      <c r="DS111" s="73"/>
      <c r="DT111" s="73"/>
      <c r="DU111" s="73"/>
    </row>
    <row r="112" spans="4:125"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73"/>
      <c r="BW112" s="73"/>
      <c r="BX112" s="73"/>
      <c r="BY112" s="73"/>
      <c r="BZ112" s="73"/>
      <c r="CA112" s="73"/>
      <c r="CB112" s="73"/>
      <c r="CC112" s="73"/>
      <c r="CD112" s="73"/>
      <c r="CE112" s="73"/>
      <c r="CF112" s="73"/>
      <c r="CG112" s="73"/>
      <c r="CH112" s="73"/>
      <c r="CI112" s="73"/>
      <c r="CJ112" s="73"/>
      <c r="CK112" s="73"/>
      <c r="CL112" s="73"/>
      <c r="CM112" s="73"/>
      <c r="CN112" s="73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CY112" s="73"/>
      <c r="CZ112" s="73"/>
      <c r="DA112" s="73"/>
      <c r="DB112" s="73"/>
      <c r="DC112" s="73"/>
      <c r="DD112" s="73"/>
      <c r="DE112" s="73"/>
      <c r="DF112" s="73"/>
      <c r="DG112" s="73"/>
      <c r="DH112" s="73"/>
      <c r="DI112" s="73"/>
      <c r="DJ112" s="73"/>
      <c r="DK112" s="73"/>
      <c r="DL112" s="73"/>
      <c r="DM112" s="73"/>
      <c r="DN112" s="73"/>
      <c r="DO112" s="73"/>
      <c r="DP112" s="73"/>
      <c r="DQ112" s="73"/>
      <c r="DR112" s="73"/>
      <c r="DS112" s="73"/>
      <c r="DT112" s="73"/>
      <c r="DU112" s="73"/>
    </row>
    <row r="113" spans="4:125"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73"/>
      <c r="BW113" s="73"/>
      <c r="BX113" s="73"/>
      <c r="BY113" s="73"/>
      <c r="BZ113" s="73"/>
      <c r="CA113" s="73"/>
      <c r="CB113" s="73"/>
      <c r="CC113" s="73"/>
      <c r="CD113" s="73"/>
      <c r="CE113" s="73"/>
      <c r="CF113" s="73"/>
      <c r="CG113" s="73"/>
      <c r="CH113" s="73"/>
      <c r="CI113" s="73"/>
      <c r="CJ113" s="73"/>
      <c r="CK113" s="73"/>
      <c r="CL113" s="73"/>
      <c r="CM113" s="73"/>
      <c r="CN113" s="73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CY113" s="73"/>
      <c r="CZ113" s="73"/>
      <c r="DA113" s="73"/>
      <c r="DB113" s="73"/>
      <c r="DC113" s="73"/>
      <c r="DD113" s="73"/>
      <c r="DE113" s="73"/>
      <c r="DF113" s="73"/>
      <c r="DG113" s="73"/>
      <c r="DH113" s="73"/>
      <c r="DI113" s="73"/>
      <c r="DJ113" s="73"/>
      <c r="DK113" s="73"/>
      <c r="DL113" s="73"/>
      <c r="DM113" s="73"/>
      <c r="DN113" s="73"/>
      <c r="DO113" s="73"/>
      <c r="DP113" s="73"/>
      <c r="DQ113" s="73"/>
      <c r="DR113" s="73"/>
      <c r="DS113" s="73"/>
      <c r="DT113" s="73"/>
      <c r="DU113" s="73"/>
    </row>
  </sheetData>
  <protectedRanges>
    <protectedRange sqref="C15" name="Range3"/>
    <protectedRange sqref="J10:DM14" name="Range1"/>
    <protectedRange sqref="DP10:DU14" name="Range2"/>
    <protectedRange sqref="C10:C14" name="Range1_1_1"/>
  </protectedRanges>
  <mergeCells count="102">
    <mergeCell ref="C2:I2"/>
    <mergeCell ref="J3:K3"/>
    <mergeCell ref="BJ6:BM6"/>
    <mergeCell ref="B4:B8"/>
    <mergeCell ref="C4:C8"/>
    <mergeCell ref="D4:I6"/>
    <mergeCell ref="J4:DU4"/>
    <mergeCell ref="DJ5:DM6"/>
    <mergeCell ref="DN5:DS6"/>
    <mergeCell ref="DT5:DU6"/>
    <mergeCell ref="J5:M6"/>
    <mergeCell ref="N5:U5"/>
    <mergeCell ref="V5:Y6"/>
    <mergeCell ref="DF6:DI6"/>
    <mergeCell ref="CL5:CO6"/>
    <mergeCell ref="CP5:CS6"/>
    <mergeCell ref="DB5:DE6"/>
    <mergeCell ref="BN5:BQ6"/>
    <mergeCell ref="CF5:CK5"/>
    <mergeCell ref="BZ6:CC6"/>
    <mergeCell ref="BR6:BU6"/>
    <mergeCell ref="BV6:BY6"/>
    <mergeCell ref="CD6:CG6"/>
    <mergeCell ref="CH6:CK6"/>
    <mergeCell ref="CT6:CW6"/>
    <mergeCell ref="CX6:DA6"/>
    <mergeCell ref="BF6:BI6"/>
    <mergeCell ref="N6:Q6"/>
    <mergeCell ref="R6:U6"/>
    <mergeCell ref="AL6:AO6"/>
    <mergeCell ref="AP6:AS6"/>
    <mergeCell ref="AT6:AW6"/>
    <mergeCell ref="AX6:BA6"/>
    <mergeCell ref="Z5:AC6"/>
    <mergeCell ref="AD5:AG6"/>
    <mergeCell ref="AJ5:AK5"/>
    <mergeCell ref="AL5:AM5"/>
    <mergeCell ref="AH5:AI5"/>
    <mergeCell ref="BB5:BE6"/>
    <mergeCell ref="V7:W7"/>
    <mergeCell ref="X7:Y7"/>
    <mergeCell ref="Z7:AA7"/>
    <mergeCell ref="AB7:AC7"/>
    <mergeCell ref="AD7:AE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F7:AG7"/>
    <mergeCell ref="AL7:AM7"/>
    <mergeCell ref="AN7:AO7"/>
    <mergeCell ref="BN7:BO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AP7:AQ7"/>
    <mergeCell ref="BT7:BU7"/>
    <mergeCell ref="BV7:BW7"/>
    <mergeCell ref="BX7:BY7"/>
    <mergeCell ref="BZ7:CA7"/>
    <mergeCell ref="CB7:CC7"/>
    <mergeCell ref="CD7:CE7"/>
    <mergeCell ref="CF7:CG7"/>
    <mergeCell ref="CH7:CI7"/>
    <mergeCell ref="CJ7:CK7"/>
    <mergeCell ref="B1:I1"/>
    <mergeCell ref="AH6:AK6"/>
    <mergeCell ref="AH7:AI7"/>
    <mergeCell ref="AJ7:AK7"/>
    <mergeCell ref="DL7:DM7"/>
    <mergeCell ref="DN7:DO7"/>
    <mergeCell ref="DP7:DQ7"/>
    <mergeCell ref="DR7:DS7"/>
    <mergeCell ref="DT7:DU7"/>
    <mergeCell ref="DJ7:DK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F7:DG7"/>
    <mergeCell ref="DH7:DI7"/>
    <mergeCell ref="CL7:CM7"/>
    <mergeCell ref="BP7:BQ7"/>
    <mergeCell ref="BR7:BS7"/>
  </mergeCells>
  <pageMargins left="0.24" right="0.16" top="0.4" bottom="0.75" header="0.3" footer="0.3"/>
  <pageSetup paperSize="9" scale="71" orientation="landscape" verticalDpi="0" r:id="rId1"/>
  <colBreaks count="7" manualBreakCount="7">
    <brk id="13" max="1048575" man="1"/>
    <brk id="29" max="1048575" man="1"/>
    <brk id="47" max="1048575" man="1"/>
    <brk id="65" max="1048575" man="1"/>
    <brk id="83" max="1048575" man="1"/>
    <brk id="101" max="1048575" man="1"/>
    <brk id="1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Caxs g.d.</vt:lpstr>
      <vt:lpstr>caxser tntesagitakan</vt:lpstr>
      <vt:lpstr>caxser gorcarnakan</vt:lpstr>
      <vt:lpstr>'Caxs g.d.'!Заголовки_для_печати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https://mul2-mta.gov.am/tasks/993310/oneclick/8a7ec472a42911dcb3d88dbf1d7d84eff5076972103f6e07fc525ea0f5681a3a.xlsx?token=a16975c94f47f43b2b231ae6571e1c6f</cp:keywords>
  <cp:lastModifiedBy>USER</cp:lastModifiedBy>
  <cp:lastPrinted>2022-04-08T10:22:16Z</cp:lastPrinted>
  <dcterms:created xsi:type="dcterms:W3CDTF">2002-03-15T09:46:46Z</dcterms:created>
  <dcterms:modified xsi:type="dcterms:W3CDTF">2022-04-11T12:08:10Z</dcterms:modified>
</cp:coreProperties>
</file>