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55" windowHeight="0"/>
  </bookViews>
  <sheets>
    <sheet name="Sheet1" sheetId="1" r:id="rId1"/>
  </sheets>
  <externalReferences>
    <externalReference r:id="rId2"/>
  </externalReferences>
  <calcPr calcId="152511"/>
</workbook>
</file>

<file path=xl/calcChain.xml><?xml version="1.0" encoding="utf-8"?>
<calcChain xmlns="http://schemas.openxmlformats.org/spreadsheetml/2006/main">
  <c r="O11" i="1" l="1"/>
  <c r="O10" i="1"/>
  <c r="Q55" i="1"/>
  <c r="S55" i="1"/>
  <c r="U55" i="1"/>
  <c r="W55" i="1"/>
  <c r="Y55" i="1"/>
  <c r="AA55" i="1"/>
  <c r="AC55" i="1"/>
  <c r="AE55" i="1"/>
  <c r="AG55" i="1"/>
  <c r="AI55" i="1"/>
  <c r="AK55" i="1"/>
  <c r="AM55" i="1"/>
  <c r="AO55" i="1"/>
  <c r="AQ55" i="1"/>
  <c r="AS55" i="1"/>
  <c r="O55" i="1"/>
  <c r="H55" i="1"/>
  <c r="G55" i="1"/>
  <c r="AI54" i="1" l="1"/>
  <c r="AE54" i="1"/>
  <c r="AC54" i="1"/>
  <c r="AA54" i="1"/>
  <c r="Y54" i="1"/>
  <c r="W54" i="1"/>
  <c r="AQ53" i="1"/>
  <c r="AM53" i="1"/>
  <c r="AI53" i="1"/>
  <c r="AC53" i="1"/>
  <c r="AA53" i="1"/>
  <c r="Y53" i="1"/>
  <c r="W53" i="1"/>
  <c r="O31" i="1"/>
  <c r="O51" i="1"/>
  <c r="O50" i="1"/>
  <c r="O49" i="1"/>
  <c r="AI48" i="1"/>
  <c r="O48" i="1" s="1"/>
  <c r="O47" i="1"/>
  <c r="O23" i="1"/>
  <c r="O46" i="1"/>
  <c r="O45" i="1"/>
  <c r="O30" i="1"/>
  <c r="AC44" i="1"/>
  <c r="AE22" i="1"/>
  <c r="O22" i="1" s="1"/>
  <c r="AK29" i="1"/>
  <c r="AE29" i="1"/>
  <c r="O43" i="1"/>
  <c r="O42" i="1"/>
  <c r="AA28" i="1"/>
  <c r="O28" i="1" s="1"/>
  <c r="AA21" i="1"/>
  <c r="O21" i="1" s="1"/>
  <c r="AK41" i="1"/>
  <c r="O20" i="1"/>
  <c r="O40" i="1"/>
  <c r="O19" i="1"/>
  <c r="W18" i="1"/>
  <c r="AE39" i="1"/>
  <c r="O39" i="1" s="1"/>
  <c r="U38" i="1"/>
  <c r="O38" i="1" s="1"/>
  <c r="AC37" i="1"/>
  <c r="O37" i="1" s="1"/>
  <c r="AK27" i="1"/>
  <c r="AE27" i="1"/>
  <c r="U27" i="1"/>
  <c r="S27" i="1"/>
  <c r="Y36" i="1"/>
  <c r="O36" i="1" s="1"/>
  <c r="O17" i="1"/>
  <c r="O35" i="1"/>
  <c r="Y15" i="1"/>
  <c r="O15" i="1" s="1"/>
  <c r="O14" i="1"/>
  <c r="Y16" i="1"/>
  <c r="O16" i="1" s="1"/>
  <c r="Y12" i="1"/>
  <c r="O12" i="1" s="1"/>
  <c r="Y25" i="1"/>
  <c r="O25" i="1" s="1"/>
  <c r="O26" i="1"/>
  <c r="O24" i="1"/>
  <c r="O13" i="1"/>
  <c r="AM34" i="1"/>
  <c r="AC34" i="1"/>
  <c r="AA33" i="1"/>
  <c r="U11" i="1"/>
  <c r="O44" i="1" l="1"/>
  <c r="O33" i="1"/>
  <c r="O52" i="1"/>
  <c r="O53" i="1"/>
  <c r="O54" i="1"/>
  <c r="O27" i="1"/>
  <c r="O18" i="1"/>
  <c r="O29" i="1"/>
  <c r="O41" i="1"/>
  <c r="O32" i="1"/>
  <c r="O34" i="1"/>
</calcChain>
</file>

<file path=xl/sharedStrings.xml><?xml version="1.0" encoding="utf-8"?>
<sst xmlns="http://schemas.openxmlformats.org/spreadsheetml/2006/main" count="320" uniqueCount="240">
  <si>
    <t>Ձև N 1</t>
  </si>
  <si>
    <t>Հ/Հ</t>
  </si>
  <si>
    <t>Աշխատանքի անվանումը</t>
  </si>
  <si>
    <t>Աշխատանքի տեսակը</t>
  </si>
  <si>
    <t>Աշխատանքի նպատակը</t>
  </si>
  <si>
    <t>Աշխատանքի գնահատման չափանիշը</t>
  </si>
  <si>
    <t>Աշխատանքի արդյունքի ձևը</t>
  </si>
  <si>
    <t>ԿՇԻՌԸ</t>
  </si>
  <si>
    <t>Ժամկետը</t>
  </si>
  <si>
    <t>I կիսամյակի գնահատական</t>
  </si>
  <si>
    <t>II կիսամյակի գնահատական</t>
  </si>
  <si>
    <t>I կիսամ.</t>
  </si>
  <si>
    <t>II կիսամ.</t>
  </si>
  <si>
    <t>պլան</t>
  </si>
  <si>
    <t>իրական</t>
  </si>
  <si>
    <t>գնահ.</t>
  </si>
  <si>
    <t>կշռվ. գնահ.</t>
  </si>
  <si>
    <t>ընդամենը մ/օր</t>
  </si>
  <si>
    <t>գլխավոր քարտուղար /01/</t>
  </si>
  <si>
    <t>02</t>
  </si>
  <si>
    <t>03</t>
  </si>
  <si>
    <t>04</t>
  </si>
  <si>
    <t>05</t>
  </si>
  <si>
    <t>06</t>
  </si>
  <si>
    <t>07</t>
  </si>
  <si>
    <t>08</t>
  </si>
  <si>
    <t>09</t>
  </si>
  <si>
    <t>10</t>
  </si>
  <si>
    <t>11</t>
  </si>
  <si>
    <t>12</t>
  </si>
  <si>
    <t>13</t>
  </si>
  <si>
    <t>14</t>
  </si>
  <si>
    <t xml:space="preserve">Պետական միջնաժամկետ ծախսային ծրագրերի և հայտերի կազմում և  բյուջետային գործընթացի իրականացում </t>
  </si>
  <si>
    <t>Ընթացիկ</t>
  </si>
  <si>
    <t xml:space="preserve"> ՀՀ Վայոց ձորի մարզպետարանի 2022-2024 թթ ռազմավարության հստակեցում, մարզպետարանի միջոցով իրականացվող ծրագրերի գծով անհրաժեշտ ծախսերի պլանավորում  </t>
  </si>
  <si>
    <t xml:space="preserve">ՄԺԾԾ մշտապես գործող խորհրդի կողմից մշակված մեթոդական ցուցումներին և կողմնորոշիչ չափաքանակներին համապատասխան, սահմանված ժամկետում մարզպետարանի միջոցով իրականացվող ծրագրերի հայտերի կազմում  և ներկայացում համապատասխան մարմիններ  </t>
  </si>
  <si>
    <t>Ծրագիր, գրություն</t>
  </si>
  <si>
    <t xml:space="preserve">ՀՀ Վայոց ձորի մարզպետարանի միջոցով իրականացվող ծրագրերի` չափորոշիչներին համապատասխան նախահաշիվների կազմում, կատարված ծախսերին համապատասխան, սահմանված ժամկետում պարտավորությունների գրանցում և ֆինանսավորման իրականացում </t>
  </si>
  <si>
    <t xml:space="preserve">Նախահաշիվ, վճարման հանձնարարագիր, գրություն  </t>
  </si>
  <si>
    <t xml:space="preserve">Գնման գործընթացի իրականացում և համապատասխան ընթացակարգերի ապահովում </t>
  </si>
  <si>
    <t xml:space="preserve">ՀՀ Վայոց ձորի մարզպետարանի միջոցով իրականացվող ծրագրերի գծով ապրանքների, ծառայությունների և աշխատանքների նախատեսված ծավալով ձեռքբերում  </t>
  </si>
  <si>
    <t xml:space="preserve">«Գնումների մասին» ՀՀ օրենքին համապատասխան, սահմանված ժամկետում արձանագրությունների կազմում, տեխնիկական բնութագրերի մշակում, ծառայությունների գնման պայմանագրերի և համաձայնագրերի կնքում և ներկայացում համապատասխան մարմիններ  </t>
  </si>
  <si>
    <t>Ընթացակարգի արձանագրություն, պայմանագիր, հայտարարություն,</t>
  </si>
  <si>
    <t xml:space="preserve">Մարզի համայնքներում իրավական և մասնագիտական, քաղաքաշինական հսկողության ուսումնասիրությունների աշխատանքների իրականացում </t>
  </si>
  <si>
    <t xml:space="preserve">2022թ. ծրագրով նախատեսված ուսումնասիրությունների իրականացում համայնքներում տեղական ինքնակառավարման մարմինների լիազորությունների` օրենսդրության պահանջներին համապատասխան կատարման ապահովում </t>
  </si>
  <si>
    <t xml:space="preserve"> Հսկողության արդյունքում սահմանված չափանիշներին համապատասխան կատարված ուսումնասիրություններ, թերությունների դեպքում դրանց վերաբերյալ արձանագրությունների առկայություն</t>
  </si>
  <si>
    <t>Զեկուցագիր, արձանագրություն, գրություն, որոշում, տեղեկանք</t>
  </si>
  <si>
    <t xml:space="preserve"> Մարզպետի որոշում, գրություն, տեղեկանք, առաջարկություն  </t>
  </si>
  <si>
    <t>Մարզային ենթակայության ավտոճանապարհների շինարարության, նորոգման, պահպանության, միջհամայնքային հասարակական տրանսպորտի հետ տարվող աշխատանքների համակարգում և վերահսկում:Միասնական երթուղային ցանցի չվացուցակի ներդրում</t>
  </si>
  <si>
    <t>Նպատակային</t>
  </si>
  <si>
    <t>Ավտոճանապարհների վիճակի  և տրանսպորտային սպասարկման բարելավում</t>
  </si>
  <si>
    <t>Հսկողության արդյունքում սահմանված չափանիշներին համապատասխան կատարված ուսումնասիրություններ, թերությունների դեպքում դրանց վերաբերյալ արձանագրությունների առկայություն: Երթուղային ցանցի բարելավում</t>
  </si>
  <si>
    <t>զեկուցագիր, արձանագրություն, գրություն, որոշում, տեղեկանք</t>
  </si>
  <si>
    <t>Որոշում, տեղեկատվություն</t>
  </si>
  <si>
    <r>
      <rPr>
        <b/>
        <sz val="12"/>
        <rFont val="GHEA Mariam"/>
        <family val="3"/>
      </rPr>
      <t>1</t>
    </r>
    <r>
      <rPr>
        <sz val="12"/>
        <rFont val="GHEA Mariam"/>
        <family val="3"/>
      </rPr>
      <t xml:space="preserve">.Պետական աջակցություն խաղողագործության և գինեգործության ոլորտներում վարվող պետական քաղաքականության ու զարգացման ծրագրերի իրականացմանը                 </t>
    </r>
    <r>
      <rPr>
        <b/>
        <sz val="12"/>
        <rFont val="GHEA Mariam"/>
        <family val="3"/>
      </rPr>
      <t>2.</t>
    </r>
    <r>
      <rPr>
        <sz val="12"/>
        <rFont val="GHEA Mariam"/>
        <family val="3"/>
      </rPr>
      <t xml:space="preserve"> Գյուղական բնակավայրերում գինու զբոսաշրջության
զարգացմանն ուղղված միջոցառումների իրականացում                      </t>
    </r>
    <r>
      <rPr>
        <b/>
        <sz val="12"/>
        <rFont val="GHEA Mariam"/>
        <family val="3"/>
      </rPr>
      <t>3</t>
    </r>
    <r>
      <rPr>
        <sz val="12"/>
        <rFont val="GHEA Mariam"/>
        <family val="3"/>
      </rPr>
      <t xml:space="preserve">. Գյուղատնտեսական
մթերքների մեծածախ շուկայի
ստեղծման ներդրումային
ծրագրի մշակման նպատակով
հետբերքահավաքային
կարիքների (իրացման և
մթերման կետեր, պահեստարաններ, սառնարանային տնտեսություն և այլն) և մթերման կետերի ստեղծման համար
անհրաժեշտ հողատարածքների
և շինությունների գնահատում                   </t>
    </r>
  </si>
  <si>
    <r>
      <rPr>
        <b/>
        <sz val="12"/>
        <rFont val="GHEA Mariam"/>
        <family val="3"/>
      </rPr>
      <t>1.</t>
    </r>
    <r>
      <rPr>
        <sz val="12"/>
        <rFont val="GHEA Mariam"/>
        <family val="3"/>
      </rPr>
      <t xml:space="preserve">խաղողի տնկարկների կադաստրի ձևավորում, աշխարհագրական նշումով գինիների արտադրության համակարգի ներդրում, պատշաճ մշակված կոլեկցիոն և ֆիլոքսերադիմացկուն սորտպատվաստակալների այգիների առկայություն, միջազգային շուկաներում հայկական գինիների ճանաչելիության բարձրացում, արտահանման ծավալների աճ     </t>
    </r>
    <r>
      <rPr>
        <b/>
        <sz val="12"/>
        <rFont val="GHEA Mariam"/>
        <family val="3"/>
      </rPr>
      <t>2</t>
    </r>
    <r>
      <rPr>
        <sz val="12"/>
        <rFont val="GHEA Mariam"/>
        <family val="3"/>
      </rPr>
      <t xml:space="preserve">.Գյուղական բնակավայրերում
զբաղվածության մակարդակի
բարձրացում, կանանց և
երիտասարդների ներգրավվածության
մակարդակի բարձրացում, համայնքների եկամուտների ավելացում </t>
    </r>
    <r>
      <rPr>
        <b/>
        <sz val="12"/>
        <rFont val="GHEA Mariam"/>
        <family val="3"/>
      </rPr>
      <t>3</t>
    </r>
    <r>
      <rPr>
        <sz val="12"/>
        <rFont val="GHEA Mariam"/>
        <family val="3"/>
      </rPr>
      <t xml:space="preserve">.Գյուղատնտեսական մթերքների
մեծածախ շուկայի ստեղծման ներդրումային ծրագրի մշակման համար
անհրաժեշտ տեղեկատվության
առկայություն  
</t>
    </r>
  </si>
  <si>
    <t>մարզում խաղողագործության, գինեգործության, զարգացում, գինու զբոսաշրջության զարգացում</t>
  </si>
  <si>
    <t>Որոշում, տեղեկանք, փաստաթուղթ, գրություն</t>
  </si>
  <si>
    <t>Փաստաթուղթ</t>
  </si>
  <si>
    <t xml:space="preserve">Գյուղացիական և ֆերմերային տնտեսություններին անհրաժեշտ քանակի գարնանացան և աշնանացան սերմերով, պարարտանյութերով, վառելանյութով, թունաքիմիկատներով, պահեստամասերով ապահովում                        2. Արտոնյալ պայմաններով
կոոպերատիվների մասնակցությունը պետական աջակցության ծրագրերին 
</t>
  </si>
  <si>
    <t xml:space="preserve">1.Գարնանացան և աշնանացան որակյալ սերմերի, անհրաժեշտ քանակի և որակի պարարտանյութերի, վառելանյութի, թունաքիմիկատների և պահեստամասերի պահանջարկի վերաբերյալ սահմանված կարգով հայտերի ներկայացում համապատասխան հանրապետական գործադիր մարմիններին և դրանց ներկրում մարզ                      2.Գյուղատնտեսական ռեսուրսների
արդյունավետ օգտագործում,
գյուղատնտեսական մթերքների
արտադրության ծավալների ավելացում,
կոոպերատիվների գործունեության
արդյունավետության բարձրացում,
արդիական տեխնոլոգիաների ներդրում </t>
  </si>
  <si>
    <t>Մարզի տարածքում բնապահպանական օրենսդրության կատարման վերահսկում</t>
  </si>
  <si>
    <t>Տեղեկատվություն</t>
  </si>
  <si>
    <t>Մարզի տարածքում ջրատնտեսական և ոռոգման կազմակերպությունների գործունեության համակարգում: Մարզային նշանակության ոռոգման ցանցերի կառուցման, պահպանման և շահագործման աշխատանքների իրականացում</t>
  </si>
  <si>
    <t>Ոռոգման աշխատանքների արդյունավետ կազմակերպում, ջրօգտագործողներին ժամանակին ոռոգման ջրով ապահովում, անխափան ջրամատակարարում և ոռոգելի տարածքների ընդլայնում</t>
  </si>
  <si>
    <t>Մարզային նշանակության ոռոգման ցանցերի և ջրամբարների ծավալների վերաբերյալ ճշգրիտ տեղեկատվության կազմում, առաջարկությունների ներկայացում: Ոռոգման ցանցերի վերանորոգման և առկա խնդիրների վերաբերյալ ժամանակին համապատասխան միջոցառումների կիրառում: Անխափան ջրամատակարարում և ոռոգելի տարածքների ընդլայնում, գյուղացիական տնտեսությունների զարգացում</t>
  </si>
  <si>
    <t>Տեղեկանք, շրջաբերական, գրություն</t>
  </si>
  <si>
    <t>Բնապահպանության մասին ՀՀ օրենսդրության պահանջների կատարման ապահովում մարզի համայնքների, տեղական ինքնակառավարման մարմինների, մարզում տնտեսավարող սուբյեկտների, իրավաբանական և ֆիզիկական անձանց կողմից</t>
  </si>
  <si>
    <t>Բնապահպանության օրենսդրության մասով ՏԻՄ-երի կայացրած օրինական որոշումների առկայություն, օրենսդրությանը հակասող որոշումների նկատմամբ սահմանված կարգով կատարած քայլերի առկայություն, տեղեկատվության կազմում և ներակայացում ՀՀ շրջակա միջավայրի նախարարություն</t>
  </si>
  <si>
    <t>Զեկուցագիր, արձանագրություն, գրություն, որոշում</t>
  </si>
  <si>
    <t>Մարզի տարածքում ընդերքի օգտագործման, պահպանության և հողի բերրի շերտի օգտագործման վերահսկողության և սանիտարահիգենիկ նորմերի պահանջների իրականացում Բնական պաշարներ օգտագործող օբյեկտների և սուբյեկտների գործունեության համակարգում</t>
  </si>
  <si>
    <t>Հողային ռեսուրսների և ընդերքի կայուն օգտագործում, կառավարում: Մարզի տարածքում բնական պաշարներ օգտագործող օբյեկտների և սուբյեկտների գործունեության հսկողություն: Ընդերքի և հողերի պահպանության ապահովում, սանիտարահիգենիկ նորմերի պահպանում</t>
  </si>
  <si>
    <t>Ընդերքի և հողերի պահպանության, հողի բերրի շերտի օգտագործման վերաբերյալ անհրաժեշտ տեղեկատվության կազմում, ներկայացում համապատասխան հանրապետական գործադիր մարմիններ, մարզի վարչական տարածքի սահմաններում սանիտարական մաքրման սխեմաների առկայություն</t>
  </si>
  <si>
    <t xml:space="preserve">Տեղեկանք, գրություն, զեկուցագիր  </t>
  </si>
  <si>
    <t xml:space="preserve">Մարզպետարանի  2022թ. աշխատանքային ծրագրի կատարման վերլուծություն,  2022 թվականի աշխատանքային ծրագրի  իրականացում և 2023 թվականի աշխատանքային ծրագրի կազմում </t>
  </si>
  <si>
    <t>Մարզպետարանի  2022թ. կատարված աշխատանքների ամփոփում, վերլուծություն, 2023թ. իրականացվելիք աշխատանքների հստակեցում  և իրականացում</t>
  </si>
  <si>
    <t>ՀՀ կառավարության 2011 թվականի 1510-Ն որոշմամբ  2021թ. և 2022թ. կատարված աշխատանքների գնահատված կատարողականներ, սահմանված ժամկետում 2023 թվականի աշխատանքային ծրագրի առկայություն</t>
  </si>
  <si>
    <t xml:space="preserve">Տեղեկանք, ծրագիր, գնահատված կատարողականներ  </t>
  </si>
  <si>
    <t xml:space="preserve">Համայնքային ծառայության մասին ՀՀ օրենսդրության կիրարկումն ապահովող միջոցառումների կազմակերպում </t>
  </si>
  <si>
    <t xml:space="preserve">&lt;&lt;Համայնքային ծառայության մասին&gt;&gt; ՀՀ օրենսդրության պահանջների կատարում մարզի համայնքապետարանների   աշխատակազմերում </t>
  </si>
  <si>
    <t xml:space="preserve">Մրցութային և ատեստավորման հանձնաժողովների նիստերի, մրցույթների և ատեստավորման գործընթացների, համայնքային ծառայության մասով ՏԻՄ-երի կայացրած օրինական որոշումների առկայություն, օրենսդրությանը հակասող որոշումների նկատմամբ սահմանված կարգով կատարված քայլերի առկայություն, սահմանված ժամկետներում և կարգով ՀՀ տարածքային կառավարման և ենթակառուցվածքների նախարարության՝ ոլորտին վերաբերող հանձնարարականներով վերապահված գործառույթների կատարում  </t>
  </si>
  <si>
    <t xml:space="preserve">Զեկուցագիր, արձանագրություն, գրություն, որոշում, տեղեկանք  </t>
  </si>
  <si>
    <t>ՀՀ Վայոց ձորի մարզի տեղական ինքնակառավարման մարմինների և պետական մարմինների տարածքային ստորաբաժանումների գործունեության համակարգմանն առնչվող աշխատանքների կազմակերպում,համագործակցություն ՏԻՄ -երի և հանրապետական գործադիր մարմինների տարածքային ծառայությունների հետ</t>
  </si>
  <si>
    <t>Տեղական ինքնակառավարման մարմինների, մարզպետարանի կառուցվածքային ստորաբաժանումների և պետական կառավարման համակարգիմարմինների տարածքային ստորաբաժանումների միջև արդյունավետ համագործակցության ապահովում: Համայնքների աղետներին դիմակայության մակարդակի բարձրացում</t>
  </si>
  <si>
    <t>Տեղական ինքնակառավարման մարմիններում ՀՀ տարածքային կառավարման և ենթակառուցվածքների    նախարարի կողմից հաստատված իրավական և մասնագիտական հսկողության 2022թ. ծրագրով նախատեսված միջոցառումների անցկացում: Համայնքներին սպառնացող վտանգների և աղետների ռիսկի նվազեցման միջոցառումների առկայություն և դասակարգում, ըստ առաջնայնության:</t>
  </si>
  <si>
    <t>Տեղեկանք, գրություն, զեկուցագիր, արձանագրություն, միջնորդագիր</t>
  </si>
  <si>
    <t xml:space="preserve">ՀՀ Վայոց ձորի մարզի խորհրդի գործունեության հետ կապված կազմակերպական աշխատանքների իրականացում, նիստերի և խորհրդակցությունների կազմակերպում և արձանագրում </t>
  </si>
  <si>
    <t xml:space="preserve">Մարզի խորհրդի և այլ նիստերի ու խորհրդակցությունների բնականոն ընթացքի ապահովում, հանձնարարականների արձանագրում և դրանց կատարման ապահովում  </t>
  </si>
  <si>
    <t xml:space="preserve">Նիստերի կազմակերպական աշխատանքների պատշաճ իրականացում /մասնակիցների տեղեկացում, նյութերի տրամադրում և այլն/, արձանագրությունների արժանահավատություն, հանձնարարականների ճշգրիտ ամրագրում  </t>
  </si>
  <si>
    <t xml:space="preserve">Արձանագրություն, հաշվառման մատյան, զեկուցագիր </t>
  </si>
  <si>
    <t>Գրություն, արձանագրություն, տեղեկանք, հաշվետվություն</t>
  </si>
  <si>
    <t>1.Պարտադիր գործածության երաշխավորված փաստաթղթերի առկայություն, սահմանված ժամկետներում դրանց կատարման ընթացքի վերաբերյալ տեղեկատվության առկայություն, անհամապատասխանության բացակայություն: 2. Անցում համընդհանուր ներառական կրթության  3. Փոքրաթիվ աշակերտական համակազմ ունեցող դպրոցների ուսուցչական կազմի համալրում առցանց դասավանդող ուսուցիչներով (ըստ անհրաժեշտության՝ համապատասխան առարկայական ուսուցիչների բացակայության պայմաններում)</t>
  </si>
  <si>
    <t xml:space="preserve">Որոշման նախագիծ, գրություն, տեղեկանք, տեղեկատվություն  </t>
  </si>
  <si>
    <t>Պետական տոների, ազգային ծեսերի ու ծիսակատարությունների վերականգման ու տարածման, արվեստների ու արհեստների զարգացման ու խրախուսման զանգվածային միջոցառումների կազմակերպում, պատմական և մշակութային հուշարձանների պահպանության և վերականգնման աշխատանքների աջակցություն</t>
  </si>
  <si>
    <t xml:space="preserve">Մարզում մատաղ սերնդի ու երիտասարդության գեղագիտական դաստիարակության բարձրացման խթանում, մարզի պատմամշակութային հուշարձանների պահպանության ապահովում  </t>
  </si>
  <si>
    <t xml:space="preserve">Զանգվածային միջոցառումների ծրագրերի առկայություն, տեղեկատվության կազմում և ԶԼՄ-ների միջոցով հանրությանը իրազեկում, համապատասխան ՀԳՄՏ ծառայությունների և ՏԻՄ-երի հետ համատեղ ծրագրերի առկայությունը, անցկացված միջոցառումները  </t>
  </si>
  <si>
    <t xml:space="preserve">Տեղեկանք, զեկուցագիր </t>
  </si>
  <si>
    <t>Վերլուծական տեղեկանք,_x000D_
եզրակացություն, առաջարկություն</t>
  </si>
  <si>
    <t xml:space="preserve">Նախահաշիվ, հաստիքացուցակ, գնացուցակ, վերլուծական տեղեկանք, եզրակացություն, առաջարկություն  </t>
  </si>
  <si>
    <t xml:space="preserve">Մարզի սոցիալապես անապահով խավերի և խոցելի այլ խմբերի վիճակի բարելավում  </t>
  </si>
  <si>
    <t xml:space="preserve">Խոցելի խմբերի վերաբերյալ տեղեկատվության հավաքագրում և ներկայացում համապատասխան հանրապետական գործադիր մարմիններ, ըստ սոցիալական խմբերի թարմացված տվյալների բազայի առկայություն  </t>
  </si>
  <si>
    <t xml:space="preserve">Տեղեկանք, գրություն </t>
  </si>
  <si>
    <t xml:space="preserve">Էլեկտրոնային և թղթային փաստաթղթաշրջանառության կազմակերպում և իրականացում </t>
  </si>
  <si>
    <t xml:space="preserve">Գործավարության կարգի պահանջների կատարման և փաստաթղթերի պահպանության ապահովում  </t>
  </si>
  <si>
    <t xml:space="preserve">Չգրանցված փաստաթղթերի բացառում, սահմանված ժամկետներում փաստաթղթերի առաքում արխիվի մասին ՀՀ օրենքին համապատասախան փաստաթղթերի պահպանման առկայություն: Մարզպետարան  ստացված գրությունների սահմանված ժամկետում գրանցում էլեկտրոնային փաստաթղթաշրջանառության համակարգ  </t>
  </si>
  <si>
    <t xml:space="preserve">Էլեկտրոնային և թղթային գրանցամատյան, փաստաթուղթ, ակտ </t>
  </si>
  <si>
    <t xml:space="preserve">Անձնակազմի կառավարման հետ կապված աշխատանքների իրականացում </t>
  </si>
  <si>
    <t>Քաղաքացիական ծառայության մասին ՀՀ օրենսդրության և ՀՀ աշխատանքային օրենսգրքի պահանջների կատարում մարզպետարանում</t>
  </si>
  <si>
    <t xml:space="preserve">1.Օրենքով սահմանված կարգով անձնական գործերի վարում_x000D_
 2. ՀՀ աշխատանքային օրենսգրքով և &lt;&lt;Քաղաքացիական ծառայության մասին&gt;&gt; ՀՀ օրենքով սահմանված գործառույթների ժամկետում և ճշգրիտ իրականացում 3. Կադրերի վերաբերյալ մարզպետի կարգադրությունների և գլխավոր քարտուղարի հրամանների նախագծերի մշակում </t>
  </si>
  <si>
    <t xml:space="preserve"> Զեկուցագիր, արձանագրություն, գրություն, որոշում, պայմանագիր, անձանական գործ, տվյալների էլեկտրոնային շտեմարան </t>
  </si>
  <si>
    <t>Մարզպետի որոշումների, գլխավոր քարտուղարի հրամանների, մարզային ենթակայության կազմակերպությունների և ՏԻՄ-երի ընդունած իրավական ակտերի ՀՀ օրենսդրությանը համապատասխանեցման ապահովում: Իրավական ակտերի նախագծերի ուսումնասիրություն, նախապատրաստում և հաստատման ներկայացում</t>
  </si>
  <si>
    <t>նպատակային</t>
  </si>
  <si>
    <t xml:space="preserve">Իրավական ակտերի վերաբերյալ առաջարկությունների և դիտողությունների ներկայացում, համապատասխան ոլորտներում ծագած խնդիրների, հարաբերությունների կարգավորման նպատակով որոշումների, հրամանների ընդունում: Գրագետ և օրենսդրության համապատասխան փաստաթղթերի կազմում և օրինականության ապահովում  </t>
  </si>
  <si>
    <t xml:space="preserve"> ՏԻՄ-երի, մարզային ենթակայության կազմակերպությունների, մարզպետարանի ստորաբաժանումների կողմից  ընդունած իրավական ակտերի՝ օրենսդրության համապատասխանության ստուգում: Օրենսդրական փոփոխությունների  վերաբերյալ մարզպետարանի գրավոր առաջարկությունների, դիտողությունների և վերլուծական տեղեկանքների առկայություն:  Իրավական ակտերի վերաբերյալ առաջարկությունների և դիտողությունների ներկայացում, համապատասխան ոլորտներում ծագած խնդիրների, հարաբերությունների կարգավորման նպատակով որոշումների,  հրամանների ընդունում  </t>
  </si>
  <si>
    <t xml:space="preserve">Եզրակացություն, որոշում, հրաման, գրություն, փաստաթուղթ, արձանագրություն </t>
  </si>
  <si>
    <t xml:space="preserve"> Սահմանված ժամկետում հանձնարարականների կատարման ապահովում  </t>
  </si>
  <si>
    <t xml:space="preserve">Ժամկետանց հանձնարարականների բացառում </t>
  </si>
  <si>
    <t xml:space="preserve">Արձանագրություն, փաստաթուղթ  </t>
  </si>
  <si>
    <t xml:space="preserve">Մարզպետի և գլխավոր քարտուղարի  կողմից ընդունված իրավական ակտերով, աշխատանքային և գործակարգավորական խորհրդակցություններում տրված հանձնարարականների կատարման վերահսկողության ապահովում </t>
  </si>
  <si>
    <t xml:space="preserve"> Նիստերի և խորհրդակցությունների բնականոն ընթացքի ապահովում, հանձնարարականների արձանագրում և դրանց կատարման ապահովում  </t>
  </si>
  <si>
    <t xml:space="preserve">Նիստերի կազմակերպչական աշխատանքների պատշաճ իրականացում /մասնակիցների տեղեկացում, նյութերի տրամադրում և այլն/, արձանագրությունների արժանահավատություն, հանձնարարականների ճշգրիտ ամրագրում  </t>
  </si>
  <si>
    <t>Գրություն, տեղեկանք, զեկուցագիր</t>
  </si>
  <si>
    <t xml:space="preserve">Մարզի 2017-2025թթ. սոցիալ-տնտեսական զարգացման ռազմավարության շրջանակներում 2022թվականի տարեկան աշխատանքային պլանի և ծրագրի կազմում և դրանով նախատեսված միջոցառումների իրականացում </t>
  </si>
  <si>
    <t xml:space="preserve">ՀՀ Վայոց ձորի մարզի 2017-2025 թթ. սոցիալ-տնտեսական զարգացման ծրագրով 2022թվականի նախատեսված պլանի և ծրագրի իրականացում </t>
  </si>
  <si>
    <t xml:space="preserve">Սահմանված չափանիշներին համապատասխանող, սահմանված ժամկետներում կազմված 2022 թվականի տարեկան աշխատանքային պլան, ծրագիր և պլանի ու ծրագրի կատարման մասին հաշվետվության առկայություն  </t>
  </si>
  <si>
    <t xml:space="preserve">Տեղեկանք, աշխատանքային պլան, ծրագիր  </t>
  </si>
  <si>
    <t>Աջակցություն մարզում իրականացվող սոցիալական ծրագրերի կազմման և իրագործման աշխատանքներին</t>
  </si>
  <si>
    <t>&lt;&lt;Սոցիալական աջակցության մասին&gt;&gt; ՀՀ օրենքի հոդված 17-ի պահանջների ապահովում</t>
  </si>
  <si>
    <t>Սոցիալ-տնտեսական ծրագրերի առկայությունը</t>
  </si>
  <si>
    <t>Տեղեկանք, ծրագիր</t>
  </si>
  <si>
    <t>Մարզի փոքր և միջին ձեռնարկությունների մասին տեղեկատվության ստացում և վերլուծություն: Աջակցություն ՓՄՁ-ով զբաղվող սուբյեկտներին</t>
  </si>
  <si>
    <t>&lt;&lt;ՓՄՁ պետական աջակցության մասին&gt;&gt; ՀՀ օրենքի հոդված 3-ի պահանջների ապահովում</t>
  </si>
  <si>
    <t>ՓՄՁ-ների մասնակցությունը պետական ծրագրերի իրականացմանը</t>
  </si>
  <si>
    <t>Տեղեկանք</t>
  </si>
  <si>
    <t>Արտաքին կապերի զարգացման, մարզի տնտեսվարող սուբյեկտներին աջակցության ցուցաբերում արտասահմանյան և միջազգային կազմակերպությունների հետ գործնական փոխշահավետ կապերի ստեղծման ուղղությամբ աշխատանքների համակարգում</t>
  </si>
  <si>
    <t xml:space="preserve">Մարզի տնտեսվարող սուբյեկտների համար փոխշահավետ կապերի ստեղծում և համագործակցության ընդլայնում  </t>
  </si>
  <si>
    <t xml:space="preserve">Հանդիպումների, ցուցահանդեսների և խորհրդակցությունների կազմակերպում, կնքված փոխըմբռնման հուշագրերի և պայմանագրերի կետերի կատարում  </t>
  </si>
  <si>
    <t xml:space="preserve">Տեղեկանք, գրություն, պայմանագիր  </t>
  </si>
  <si>
    <t xml:space="preserve">Համայնքների վարչական տարածքների պետական և համայնքային սեփականության հողերի օտարման, օգտագործման, տրամադրման, և դրանց նկատմամբ գույքային իրավունքների պետական գրանցման, վարձավճարների գանձման աշխատանքների նկատմամբ վերահսկողության իրականացում: Գյուղատնտեսական նշանակության չօգտագործվող հողերը շրջանառության մեջ ներառելու ուղիների մշակում,  չօգտագործվող հողերը շրջանառության մեջ դնելու վերաբերյալ իրավական ակտի նախագծի մշակում և ընդունում </t>
  </si>
  <si>
    <t>Համայնքների վարչական տարածքներում ապօրինի հողօգտագործման կանխում, կասեցում, օրենսդրական խախտումներով օտարված հողամասերի վերացում:  Չօգտագործվող գյուղատնտեսական նշանակության հողերի նպատակայնորեն օգտագործելու ուղղությամբ խթանների ու մեխանիզմների մշակում</t>
  </si>
  <si>
    <t>Սահմանված կարգի խախտմամբ հողօգտագործողների գործունեության բացառում, օգտագործվող հողատարածքների ընդլայնում, նախատեսված վարձավճարների գանձման ապահովում: Իրավական ակտերի մշակման և կատարելագործման արդյունքում յուրաքանչյուր տարի գյուղատնտեսության ոլորտում շրջանառության մեջ նոր հողերի ներառում</t>
  </si>
  <si>
    <t>Տեղեկանք, գրություն, զեկուցագիր, իրավական ակտ</t>
  </si>
  <si>
    <t xml:space="preserve">Համայնքների վարչական տարածքներում գտնվող հողերի նպատակային նշանակության փոփոխությանն, պետական սեփականության հողերի տնօրինմանն ուղղված գործառույթների իրականացում </t>
  </si>
  <si>
    <t xml:space="preserve">Ըստ հիմնավորվածության հողերի նպատակային նշանակությունների /կատեգորիաների/ փոփոխությունների իրականացման և հետագա գործառույթների ապահովում  </t>
  </si>
  <si>
    <t xml:space="preserve">Հողերի նպատակային նշանակության փոփոխության մասին ՀՀ կառավարության որոշումների նախագծերի նախապատրաստումը, ներկայացումը և համապատասխան որոշումների առկայությունը  </t>
  </si>
  <si>
    <t xml:space="preserve"> ՀՀ կառավարության որոշում  քարտեզ-էսքիզ, հատակագիծ, բացատրագիր, արձանագրություն, առաջարկություն,</t>
  </si>
  <si>
    <t xml:space="preserve">Համայնքներում հողային պետական տեսչական աշխատանքների իրականացում, մարզի հողային հաշվեկշռի կազմում </t>
  </si>
  <si>
    <t xml:space="preserve">Համայնքների վարչական տարածքներում տեղական ինքնակառավարման մարմինների կողմից հողերի օգտագործման և պահպանման նկատմամբ օրենսդրության պահանջների խախտման դեպքերի բացահայտում և վերացում  </t>
  </si>
  <si>
    <t xml:space="preserve">Համայնքներում հողային հարաբերությունների բնագավառում ՀՀ օրենսդրության խախտման դեպքերի բացակայությունը  </t>
  </si>
  <si>
    <t xml:space="preserve">Մարզպետի որոշում, ժամանակացույց, տեղեկանք, ստուգման ակտ </t>
  </si>
  <si>
    <t xml:space="preserve">ՀՀ Վայոց ձորի մարզպետի, մարզպետարանի գործունեության հրապարակայնության և թափանցիկության ապահովում, մարզպետարանի ստորաբաժանումների գործունեության մասին լուրերի, հաղորդագրությունների պատրաստում </t>
  </si>
  <si>
    <t xml:space="preserve">ՀՀ Վայոց ձորի մարզպետի, մարզպետարանի ստորաբաժանումների գործունեության մասին իրազեկման ապահովում  </t>
  </si>
  <si>
    <t xml:space="preserve">ԶԼՄ-ով մարզպետարանի գործունեության վերաբերյալ հրապարակված նյութերի առկայությունը, սահմանված ժամկետում տեղեկատվության տրամադրման առկայությունը  </t>
  </si>
  <si>
    <t xml:space="preserve">Մամլո հաղորդագրություն, տեղեկանք  </t>
  </si>
  <si>
    <t xml:space="preserve">Ընտանիքի, կանանց և երեխաների իրավունքների պաշտպանությանն ուղղված միջոցառումների և նպատակային ծրագրերի իրականացում </t>
  </si>
  <si>
    <t xml:space="preserve">Մարզում ընտանիքի, կանանց և երեխաների սոցիալական պաշտպանվածությանն ուղղված պետական նպատակային ծրագրերի կատարման ապահովում  </t>
  </si>
  <si>
    <t xml:space="preserve">Մշակված ծրագրերի առկայությունը, ծրագրում ընդգրկված թիրախային խմբերի վերաբերյալ տեղեկատվության և առաջարկությունների ներկայացումը մարզպետին և համապատասխան հանրապետական գործադիր մարմիններ  </t>
  </si>
  <si>
    <t>Զորահավաքային նախապատրաստության բաժնի գործառույթներ</t>
  </si>
  <si>
    <t>Զորահավաքային նախապատրաստության և քաղաքացիական պաշտպանության աշխատանքների կազմակերպում, /պլանների մշակում, ճշգրտում, ուսումնավարժական հավաքների և պարապմունքների անցկացում/: Մարզի համայնքների և կազմակերպությունների զորահավաքային նախապատրաստության, քաղաքացիական պաշտպանության ծրագրերի և պլանների մշակման աշխատանքներին աջակցություն</t>
  </si>
  <si>
    <t xml:space="preserve"> Զինապարտների հաշվառման, զորակոչի, զորահավաքի և վարժական հավաքների արդյունավետ կազմակերպում: Մարզի զորահավաքային առաջադրանքներ ունեցող կազմակերպությունների հետ համապատասխան պայմանագրերի կնքման և դրանց կատարման նկատմամբ վերահսկողություն: Պլանային մարզումների անցկացում: Անհրաժեշտ բոլոր փաստաթղթերի ապահովում
 </t>
  </si>
  <si>
    <t xml:space="preserve">Պայմանագրեր ծրագրեր, պլաններ, հաշվետվություններ </t>
  </si>
  <si>
    <t xml:space="preserve">Այլ ընթացիկ աշխատանքներ </t>
  </si>
  <si>
    <t xml:space="preserve">Չպլանավորված աշխատանքներ </t>
  </si>
  <si>
    <t xml:space="preserve">_x000D_
_x000D_
</t>
  </si>
  <si>
    <t>ստորաբաժանում  01</t>
  </si>
  <si>
    <t>Գլխավոր  քարտուղար</t>
  </si>
  <si>
    <t>ստորաբաժանում  02</t>
  </si>
  <si>
    <t>Ֆինանսական և սոցիալ-տնտեսական զարգացման վարչություն</t>
  </si>
  <si>
    <t>ստորաբաժանում  03</t>
  </si>
  <si>
    <t>Քաղաքաշինության վարչություն</t>
  </si>
  <si>
    <t>ստորաբաժանում  04</t>
  </si>
  <si>
    <t>Կրթության, մշակույթի և սպորտի վարչություն</t>
  </si>
  <si>
    <t>ստորաբաժանում  05</t>
  </si>
  <si>
    <t>Գյուղատնտեսության և բնապահպանության վարչություն</t>
  </si>
  <si>
    <t>ստորաբաժանում  06</t>
  </si>
  <si>
    <t>Առողջապահության և սոցիալական ապահովության վարչություն</t>
  </si>
  <si>
    <t>ստորաբաժանում  07</t>
  </si>
  <si>
    <t>ՏԻ  և ՀԳՄ հարցերով վարչություն</t>
  </si>
  <si>
    <t>ստորաբաժանում  08</t>
  </si>
  <si>
    <t>Քարտուղարություն</t>
  </si>
  <si>
    <t>ստորաբաժանում  09</t>
  </si>
  <si>
    <t>Ընտանիքի, կանանց և երեխաների իրավունքների պաշտպանության բաժին</t>
  </si>
  <si>
    <t>ստորաբաժանում  10</t>
  </si>
  <si>
    <t>Հողաշինության և հողօգտագործման բաժին-մարզային հողային պետական տեսչություն</t>
  </si>
  <si>
    <t>ստորաբաժանում  11</t>
  </si>
  <si>
    <t>Անձնակազմի կառավարման բաժին</t>
  </si>
  <si>
    <t>ստորաբաժանում  12</t>
  </si>
  <si>
    <t>Իրավաբանական բաժին</t>
  </si>
  <si>
    <t>ստորաբաժանում  13</t>
  </si>
  <si>
    <t>Զարգացման ծրագրերի, զբոսաշրջության  և վերլուծության բաժին</t>
  </si>
  <si>
    <t>ստորաբաժանում  14</t>
  </si>
  <si>
    <t>Տեղեկատվության և հասարակայնության հետ կապերի բաժին</t>
  </si>
  <si>
    <t>Զորահավաքային նախապատրաստության բաժին</t>
  </si>
  <si>
    <t xml:space="preserve">                                                    ՀՀ ՎԱՅՈՑ ՁՈՐԻ ՄԱՐԶՊԵՏ                                                          ԱՐԱՐԱՏ ԳՐԻԳՈՐՅԱՆ</t>
  </si>
  <si>
    <t>ՀՀ ՎԱՅՈՑ ՁՈՐԻ ՄԱՐԶՊԵՏԱՐԱՆԻ ԳԼԽԱՎՈՐ ՔԱՐՏՈՒՂԱՐ                                                          ԱՐՍԵՆ ԿԱՐԱՊԵՏՅԱՆ</t>
  </si>
  <si>
    <t>15</t>
  </si>
  <si>
    <t>ստորաբաժանում  15</t>
  </si>
  <si>
    <t>ՀՀ Վայոց ձորի մարզպետարանի 2022 թվականի աշխատանքային ծրագրի և կատարողականի գնահատման ակտ</t>
  </si>
  <si>
    <t>1.Հանրակրթական և նախադպրոցական հաստատությունների կողմից ՀՀ օրենսդրության պահանջների բավարարում:  2.Հավասարապես
հասանելի, ներառական և
որակյալ կրթություն բոլոր
երեխաների համար 3.Փոքրաթիվ աշակերտական համակազմ ունեցող դպրոցների դասավանդող ուսուցիչների վերապատրաստում  4. էլեկտրոնային ուսուցման համակարգի ներդնում, էլեկտրոնային ուսուցման գործիքների զարգացում</t>
  </si>
  <si>
    <t xml:space="preserve">Մարզի բոլոր տարածաշրջանների դպրոցների ներգրավածությունը առարկայական օլիմպիադաներին, հեռավոր գյուղական դպրոցների   օլիմպիականների մասնակցության խրախուսում, առաջավոր խոստումնալից ուսուցիչների ներգրավածությունը, արդյունքների վերաբերյալ ամփոփ տեղեկատվության կազմումը, ներկայացումը մարզպետին և ՀՀ կրթության, գիտության,մշակույթի և սպորտի  նախարարություն: Բնակչության տարբեր տարիքային խմբերի համար զանգվածային սպորտի տարածմանը և առողջ ապրելակերպի,ֆիզիկական ակտիվության խթանման քարոզմանն ուղղված ծրագրերի իրականացման անընդհատության ապահովում    </t>
  </si>
  <si>
    <t>Մարզպետարանի ենթակայության առողջապահական կազմակերպությունների, ընկերությունների արդյունավետ կառավարման ապահովում: Բուժքույրական գործի զարգացման ռազմավարության և դրանից բխող միջոցառումների ծրագրի իրականացում</t>
  </si>
  <si>
    <t xml:space="preserve">Մարզպետարանի համակարգի առողջապահական կազմակերպությունների, ընկերությունների հաստատված ամենամյա հաստիքացուցակների, ծախսերի նախահաշիվների, վճարովի ծառայությունների ցանկի և սակագների առկայությունը: Բուժքույրական գործի զարգացման ապահովում ընդունված իրավական ակտերի համապատասխան: </t>
  </si>
  <si>
    <t>ԱԱՊ ռազմավարության, մոր և մանկան առողջության պահպանման իրականացում, տուբերկուլյոզի, ՄԻԱՎ/ՁԻԱՎ, մալարիայի դեմ պայքարի ազգային ծրագրերի կատարման ապահովում, զորակոչային և նախազորակոչային տարիքի արական սեռի բժշկական զննման ապահովում, հիվանդանոցային /մասնագիտական/ բուժօգնության որակի բարելավում, շտապ օգնության ծառայության արագ արձագանքման,շտապ և անհետաձգելի բժշկական օգնության կանչերի առավել օպերատիվ և ռացիոնալ կազմակերպման ապահովում և մանկական հիվանդանոցային ծառայության օպտիմալացման ծրագրերի իրականացում: Առողջ ապրելակերպի, այդ
թվում` ծխախոտի
օգտագործման, ծխախոտի
ծխի վնասակար ազդեցության,ալկոհոլի չարաշահման վնասների
վերաբերյալ հանրային
իրազեկման արշավի կազմակերպում և
իրականացում / էլեկտրոնային հաղորդակցության, կրթական ծրագրերի իրականացման, ինչպես նաև տպագիր նյութերի տարածման միջոցով/</t>
  </si>
  <si>
    <t xml:space="preserve">Ընտանեկան բժշկի սպասարկման ոլորտում բնակչության ընդգրկվածության աճի առկայությունը, մարզում ԱԱՊ բնագավառի բուժ. սպասարկման որակը բնութագրող ցուցանիշների համապատասխանելիությունը գործող ստանդարտներին, մանկական մահացության ցուցանիշների նվազում և մայրական մահացության բացառում, մասնագիտական /հիվանդանոցային/ բուժսպասարկման որակի ցուցանիշների դրական դինամիկայի առկայությունը:  Շտապ բժշկական օգնության կենտրոնացված ծառայության առկայություն:    Ոչ վարակիչ հիվանդությունների
առաջացման ռիսկերի նվազեցում և
բնակչության շրջանում ծխախոտի, ալկոհոլի օգտագործման  նվազեցում  </t>
  </si>
  <si>
    <t xml:space="preserve">1.Նոր տեխնոլոգիաների կիրառմամբ ոռոգվող հողատարածքների ավելացում, ջրային ռեսուրսների արդյունավետ օգտագործում, ոռոգման ջրի հասանելիության մակարդակի բարձրացում   2.Խաղողի, ինտենսիվ պտղատու
այգետնկումների խթանմամբ մարզում  պտղաբուծության զարգացման, պտղի արտադրությանծավալների ավելացման և
արտահանման ծավալների ավելացման
համար հնարավորությունների ստեղծում: 3.Կարկտապաշտպան ցանցերով
պատված պտղատու և խաղողի այգիների տարածքի ավելացում յուրաքանչյուր տարի: Կարկտապաշտպան ցանցեր կիրառած տնտե- սավարողների մոտ գրեթե կբացառվի կարկտահարության ռիսկը: 4.Տավարաբուծության վարման արդիական տեխնոլոգիաների
ներդրում, կենդանիների պահելու
համար բարենպաստ պայմանների
ստեղծում, անասնապահական ճյուղի
ինտենսիվացում   5. գյուղատնտեսությունում
մեքենայացման մակարդակի բարձրացում, գյուղատնտեսական տեխնիկայի հավաքակազմի  թարմացում, նորացում 6.Ագրոպարենային ոլորտում նորագույն
սարքավորումներով հագեցվածության
մակարդակի բարձրացում, ագրոպարենային արտադրանքի որակի,
անվտանգության և մրցունակության
մակարդակի բարձրացում: 7.Տեղական սերմնաբուծության և սերմարտադրության իրականացման միջոցով գյուղատնտեսության մշակաբույսերի սերմերի առկայության ապահովում: 8.Տնկանյութի հավաստագրման համակարգի ներդրում: 9.Արդիական տեխնոլոգիաներով ջերմատնային տնտեսությունների տարածքների ընդլայնում: 10.
գյուղատնտեսական մշակաբույսերի ապահովագրության համակարգի ամբողջական ներդրում 
</t>
  </si>
  <si>
    <t>Նոր արդիական տեխնոլոգիաների կիրառմամբ գյուղատնտեսության զարգացում, որակյալ մթերքի ստացում, հողօգտագործողների եկամուտների աճ</t>
  </si>
  <si>
    <t>Մարզի անտառների պահպանություն, անտառային տարածքներում հակահրդեհային միջոցառումների իրականացման աշխատանքներ, արգելոցների , արգելավայրերի, հատուկ պահպանվող գոտիների պահպանություն, որսագողության, ապօրինի ձկնորսության, ծառահատումների դեմ կազմակերպվող միջոցառումների իրականացում: Բույսերի պաշտպանության միջոցառումների իրականացում: Մթնոլորտային օդի գերնորմատիվային աղտոտվածության կանխում</t>
  </si>
  <si>
    <t>Հակաանասնաճարակային կանխարգելիչ և հարկադիր միջոցառումների, կենդանիների վարակիչ և զանգվածային ոչ վարակիչ հիվանդությունների, թունավորումների կանխարգելման ու վերացման ուղղությամբ աշխատանքների ժամանակին կազմակերպում և իրականացնում, տոհմային գործի բարելավում:</t>
  </si>
  <si>
    <t>1.Գյուղատնտեսական կենդանիների անասնագլխաքամակի վերաբերյալ տվյալների բազայի ստեղծում: 2.Անասնահամաճարակային կայուն
իրավիճակի ապահովում, կենդանական
ծագման հումքի և մթերքի որակի
բարելավում, արտադրության
ծավալների ավելացում    3.Դաբաղ հիվանդության հնարավոր
ներթափանցման ռիսկերի գնահատում,
ինչպես նաև թիրախային
համայնքներում դաբաղ հիվանդության
վիրուսի շրջանառության հայտնաբերում
կամ բացառում: 4. Տոհմային գործի բարելավում: 5.Գյուղատնտեսական կենդանիների հիվանդությունների լաբորատոր ախտորոշման և կենդանական ծագում ունեցող հումքի և նյութի լաբորատոր փորձաքննության միջոցառումների իրականացում</t>
  </si>
  <si>
    <t xml:space="preserve">1. Պարենային անվտանգությանմակարդակի հետագա բարձրացում 2. Բնակավայրերի հողերի քիմիական կազմի հետազոտություն 3.Բույսերի պաշտպանության միջոցառումների իրականացում </t>
  </si>
  <si>
    <r>
      <rPr>
        <b/>
        <sz val="12"/>
        <rFont val="GHEA Mariam"/>
        <family val="3"/>
      </rPr>
      <t>1.Պարենային անվտանգության համակարգի զարգացման ռազմավարության և 2022-2026 թթ գործողությունների ծրագրի առկայություն             1</t>
    </r>
    <r>
      <rPr>
        <sz val="12"/>
        <rFont val="GHEA Mariam"/>
        <family val="3"/>
      </rPr>
      <t xml:space="preserve">.Յուրաքանչյուր տարի շուրջ 10 բնակավայրի համար ագրոքիմիական քարտեզների մշակում, որոնք հիմք կծառայեն գյուղատնտեսական մշակաբույսերի գիտականորեն հիմնավորված նորմաներով պարարտացման համար  </t>
    </r>
    <r>
      <rPr>
        <b/>
        <sz val="12"/>
        <rFont val="GHEA Mariam"/>
        <family val="3"/>
      </rPr>
      <t>2</t>
    </r>
    <r>
      <rPr>
        <sz val="12"/>
        <rFont val="GHEA Mariam"/>
        <family val="3"/>
      </rPr>
      <t xml:space="preserve">.Վնասակար օրգանիզմների վնասակարության կանխում և դրանց տարածման արեալի նվազեցում,
գյուղատնտեսական հողատեսքերի
բուսասանիտարական վիճակի
բարելավում 
</t>
    </r>
  </si>
  <si>
    <t>Մարզի  համայնքներից ներկայացվող սւբվենցիոն ծրագրերի ուսումնասիրություն և համապատասխան ընթացքի ու աշխատանքների իրագործման ապահովում: Իրագործված ծրագրերի մշտադիտարկում և հաշվետվությունների ներկայացում</t>
  </si>
  <si>
    <t xml:space="preserve">Համայնքներում կապիտալ
ներդրումների ակտիվացում,
տնտեսական և սոցիալական
նշանակության ենթակառուց-
վածքների բարելավում և
արդիականացում, համայն-
քային բնակչության կյանքի
որակի բարելավում:
</t>
  </si>
  <si>
    <t>Ջրամատակարարման, աղբահանության, վարձավճարների հավաքագրման վերաբերյալ վերլուծական տեղեկատվության, համապատասխան ոլորտներում նախորդ տարվա համեմատությամբ քանակական և որակական ցուցանիշների դրական դինամիկայի առկայություն: Գոյացող աղբի պատշաճ կերպով հավաքման,
տեղափոխման և հեռացման կամ
վերամշակման գործընթացների
ապահովում</t>
  </si>
  <si>
    <t xml:space="preserve">Ջրամատակարարման, աղբահանության, վարձավճարների հավաքագրման մակարդակի բարելավում: Աղբի հավաքման
արդյունավետ սխեմաների ներդրում, տարբեր տեսակի թափոնների գործածության
համար ընթացակարգերի կիրարկում, 
թափոնների առանձին տեսակների կրկնօգագործման, օգտահանման և
վերամշակման արդյունքւոմ
 աղբավայրերում
տեղադրվող աղբի ծավալի նվազեցում։ </t>
  </si>
  <si>
    <t>ՀՀ Վայոց ձորի մարզպետարանի միջոցով իրականացվող ծրագրերի ֆինանսավորման ապահովում:  Սահմանամերձ համայնքների
բնակիչների սոցիալ-տնտեսական վիճակի
բարելավմանն ուղղված աջակցության ծրագրերի
իրականացում</t>
  </si>
  <si>
    <t xml:space="preserve">  1.ՀՀ կառավարության  որոշումների պահանջների ապահովում, մարզի ոլորտում  առաջնահերթ հիմնախնդիրների լուծման ապահովում 2. Միկրոռեգիոնալ փաստաթղթերի շրջանակներում հաստատված առաջարկությունների հիման վրա կառուցապատման ներդրումային ծրագրերի փաթեթների մշակման իջոցով սահմանամերձ համայնքների քաղաքաշինական հիմնախնդիրների լուծում, անվտանգ կենսամիջավայրի ապահովում,ժողովրդական ցուցանիշների բարելավում 3.Կառուցապատման ծրագրերի իրականացում 4.Շենքերի ու շինությունների անձնագրավորման համակարգի ներդրում</t>
  </si>
  <si>
    <t>Նախատեսված ծրագրերի փաստաթղթերի ժամանակին կազմում, մրցույթների կազմակերպում, շինարարության իրականացում  և վերահսկում, համաձայնեցման գործընթացների իրականացում,   շենքերի ու շինությունների անձնագրավորման ծրագրի իրագործման համակարգում, համագործակցություն շահագրգիռ մարմինների հետ: Սահմանամերձ համայնքներում քաղաքաշինական հիմնախնդիրների լուծման գործըթացի ապահովում,կենսամակարդակի բարձրացում, անվտանգության խնդրի լուծում</t>
  </si>
  <si>
    <t xml:space="preserve">Մարզպետի որոշում, թերությունների ակտ, չափագրություն, մրցութային փաթեթ, գրություն, փորձարկման ակտ, կատարողական ակտ, փաստագրման ակտ, նախագիծ,միջոցառումների ծրագիր,ժամանակացույց  </t>
  </si>
  <si>
    <t xml:space="preserve">Գյուղատնտեսության ոլորտում նոր տեխնոլոգիաների կիրառում                                            1. Ոռոգման արդիական համակարգերի ներդրման համաֆինանսավորման ծրագրի իրականացում  2. Խաղողի, ժամանակակից տեխնոլոգիաներով մշակվող ինտենսիվ պտղատու այգիների և հատապտղանոցների հիմնման համար պետական աջակցության ծրագրի իրականացում                                                                                                 3. Գյուղատնտեսությունում կարկտապաշտ պան ցանցերի ներդրման համար
տրամադրվող վարկերի
տոկոսավճարների սուբսիդավորման ծրագրի իրականացում   4.Փոքր և միջին «Խելացի»անասնա- շենքերի կառուցման կամ վերակառուցման և դրանց տեխնոլոգիական ապահովման պետական աջակցության ծրագրի իրականացում 5.  գյուղատնտեսական տեխնիկայի ֆինանսական
վարձակալության՝ լիզինգի   պետական աջկցության  ծրագրի իրականացում                  6. Ագրոպարենային
ոլորտի սարքավորումների ֆինանսական վարձակալության`լիզինգի պետական
աջակցության ծրագրիիրականացում </t>
  </si>
  <si>
    <t xml:space="preserve">Ծրագիր, գրություն </t>
  </si>
  <si>
    <t>1. Շնորհալի աշակերտների և առաջավոր ուսուցիչների բացահայտում: 2.«Հայաստանի Հանրապետության Վարչապետի գավաթ» սիրողական խճուղային հեծանվավազքի մրցաշարի անցկացում 3.«Հայաստանի Հանրապետության Վարչապետի գավաթ» սիրողական սեղանի թենիսի մրցաշարի անցկացում 4. «Հայաստանի Հանրապետության Վարչապետի գավաթ» սիրողական լողի մրցաշարի անցկացում 5.«Հայաստանի Հանրապետության Վարչապետի գավաթ» խճուղավազքի մրցաշարի անցկացում 6.Մասսայական սպորտին առնչվող ծառայությունների իրականացում</t>
  </si>
  <si>
    <t>Բնապահպանության մասին ՀՀ օրենսդրության կիրարկումն ապահովող միջոցառումների կազմակերպում և օժանդակում,  մարզի տարածքում բնական աղետների  ուսումնասիրություն,  վնասի չափի որոշում՝այդ թվում ՀՀ կառավարության 2021 թվականի նոյեմբերի 18-ի N 1902-Լ որոշման N 1 հավելվածի «Տարածքային կառավարման և ենթակառուցվածքների նախարարություն» բաժնի 5.3 միջոցառում</t>
  </si>
  <si>
    <t>Օլիմպիադաների (առարկայական, սպորտային) ներդպրոցական, տարածքային, մարզային փուլերի կազմակերպում, շարադրությունների, մրցույթների, փառատոնների, ցուցահանդեսների սեմինարների, սպորտային միջոցառումների տարածքային, մարզային փուլերի ապահովում ՝այդ թվում ՀՀ կառավարության 2021 թվականի նոյեմբերի 18-ի N 1902-Լ որոշման N 1 հավելվածի «Կրթության, գիտության, մշակույթի և սպորտի նախարարություն» բաժնի «Սպորտ» ենթաբաժնի 50.1, 50.2, 50.3, 50.4 և 50.5 միջոցառումներ</t>
  </si>
  <si>
    <t xml:space="preserve"> ՀՀ Վարչապետի և հանրապետական գործադիր մարմինների հանձնարարականների կատարման նկատմամբ վերահսկողության իրականացում՝ այդ թվում ՀՀ կառավարության 2021 թվականի նոյեմբերի 18-ի N 1902-Լ որոշման N 1 հավելվածի «Տարածքային կառավարման և ենթակառուցվածքների նախարարություն» բաժնի 107.1 միջոցառում</t>
  </si>
  <si>
    <t>Մարզպետարանի համակարգի առողջապահական հաստատությունների աշխատանքների կազմակերպման իրականացում `այդ թվում ՀՀ կառավարության 2021 թվականի նոյեմբերի 18-ի N 1902-Լ որոշման N 1 հավելվածի «Առողջապահության նախարարություն» բաժնի  23.4 միջոցառում</t>
  </si>
  <si>
    <t>Մարզի տարածքում բնության, շրջակա միջավայրի, մթնոլորտի պահպանությանն ուղղված ծրագրերի մշակման և իրականացման օժանդակում`այդ թվում ՀՀ կառավարության 2021 թվականի նոյեմբերի 18-ի N 1902-Լ որոշման N 1 հավելվածի «Էկոնոմիկայի նախարարություն» բաժնի  9.7 միջոցառում</t>
  </si>
  <si>
    <t xml:space="preserve">1.Մարզի գյուղացիական և ֆերմերային տնտեսությունների գործունեության աջակցության իրականացում                     2.Գյուղատնտեսությունում
կոոպերացիայի զարգացմանն օժանդակում,
վերջիններիս կայացման
համար անհրաժեշտ
նվազագույն նախադրյալների սահմանում` այդ թվում ՀՀ կառավարության 2021 թվականի նոյեմբերի 18-ի N 1902-Լ որոշման N 1 հավելվածի «Էկոնոմիկայի նախարարություն» բաժնի 9.2, 9.5 միջոցառումներ
   </t>
  </si>
  <si>
    <t>1.Կրթության և հանրակրթության մասին ՀՀ օրենսդրության, կրթության պետական կառավարման լիազորված մարմնի ընդունած նորմատիվ ակտերի կատարման նկատմամբ վերահսկողության իրականացում:  2.Համընդհանուր
ներառական հանրակրթության
ներդնում                              3.Փոքրաթիվ աշակերտական համակազմ ունեցող դպրոցներում որակյալ կրթության կազմակերպում 4.Առարկայական ուսուցիչների պակաս ունեցող դպրոցներում տվյալ առարկայի էլեկտրոնային ուսուցման համակարգի ներդնում, էլեկտրոնային ուսուցման գործիքների զարգացում՝ այդ թվում ՀՀ կառավարության 2021 թվականի նոյեմբերի 18-ի N 1902-Լ որոշման N 1 հավելվածի «Կրթության, գիտության, մշակույթի և սպորտի նախարարություն» բաժնի «Կրթություն» ենթաբաժնի 2.3,4.3 միջոցառումներ</t>
  </si>
  <si>
    <t xml:space="preserve">ՀՀ Վայոց ձորի մարզպետարանի միջոցով իրականացվող ծրագրերի ծախսերի կատարման նախահաշիվների կազմման և դրանց ֆինանսավորման գործընթացի իրականացում՝այդ թվում ՀՀ կառավարության 2021 թվականի նոյեմբերի 18-ի N 1902-Լ որոշման N 1 հավելվածի «Տարածքային կառավարման և ենթակառուցվածքների նախարարություն» բաժնի 2.1 միջոցառում </t>
  </si>
  <si>
    <t>Վայոց ձորի մարզի համայնքների ենթակառուցվածքների զարգացում: Մարզում  սուբվենցիոն ծրագրերի իրականացումայդ թվում ՀՀ կառավարության 2021 թվականի նոյեմբերի 18-ի N 1902-Լ որոշման N 1 հավելվածի «Տարածքային կառավարման և ենթակառուցվածքների նախարարություն» բաժնի 4.1միջոցառում</t>
  </si>
  <si>
    <t>Մարզի համայնքների կողմից բնակարանային խնդիրների լուծման և ենթակառուցվածքների գործունեության իրականացման ուղղությամբ տարվող աշխատանքների համակարգման ապահովում`  այդ թվում ՀՀ կառավարության 2021 թվականի նոյեմբերի 18-ի N 1902-Լ որոշման N 1 հավելվածի «Տարածքային կառավարման և ենթակառուցվածքների նախարարություն» բաժնի 5.3 միջոցառում, «Քաղաքաշինության կոմիտե» բաժնի 9.1 միջոցառում</t>
  </si>
  <si>
    <t>Անասնաբուծության ճյուղի զարգացման խթանում 1.Գյուղատնտեսական կենդանիների հաշվառման կազմակերպում                   մարզի տարածքում  2.Գյուղատնտեսական
կենդանիների պատվաստում
ծրագրի իրականացում: 
Կենդանիների հիվանդությունների կանխման ու վերացման աշխատանքների համակարգում.                     3 Դաբաղ հիվանդության
շճահետազոտության
միջոցառումների իրականացում: 4. Տոհմային գործի բարելավում` այդ թվում ՀՀ կառավարության 2021 թվականի նոյեմբերի 18-ի N 1902-Լ որոշման N 1 հավելվածի «Էկոնոմիկայի նախարարություն» բաժնի9.3, 9.8, 9.9, 9.10 միջոցառումներ</t>
  </si>
  <si>
    <t>Հարցումների,քաղաքացիների դիմում-բողոքների,մարզպետարանի աշխատակիցների զեկուցագրերի ուսումնասիրում, քննարկում և համապատասխան ընթացքի ապահովում</t>
  </si>
  <si>
    <t xml:space="preserve"> Հարցումների հրապարակայնության ապահովում իրավական շրջանակներում,քաղաքացիներին ճիշտ ուղղորդում, խորհրդատվության տրամադրում, զեկուցագրերի ընթացքի իրավակարգավորում</t>
  </si>
  <si>
    <t xml:space="preserve">Բարձրացված հարցերին հիմնավորված և սահմանված ժամկետներում պարզաբանված պատասխանի առկայությունը, դրանց լուծման մասին վերլուծական տեղեկատվության կազմումը և ներկայացումը ՀՀ վարչապետի  աշխատակազմ, ՀՀ տարածքային կառավարման և ենթակառուցվածքների նախարարություն; Հարցումների պատասխանների իրավական կողմի ապահովում, քաղաքացիների դիմում-բողոքների բավարարում, զեկուցագրերի իրավական ընթացքի ապահովում   </t>
  </si>
  <si>
    <t xml:space="preserve">Սոցիալական աջակցության կարիք ունեցող բնակչության, կենսաթոշակառուների, հաշմանդամների, գործազուրկների, փախստականների հաշվառման և բնակչության այլ խոցելի խմբերի հետ կապված խնդիրների լուծմանն ուղղված ծրագրերի,աշխատանքների իրականացում </t>
  </si>
  <si>
    <t>Մարզում պետական առողջապահական ծրագրերի իրականացում ՝այդ թվում ՀՀ կառավարության 2021 թվականի նոյեմբերի 18-ի N 1902-Լ որոշման N 1 հավելվածի «Առողջապահության նախարարություն» բաժնի 5.7, 23.4 և 26.1 միջոցառումներ</t>
  </si>
  <si>
    <t xml:space="preserve">Պարենային անվտանգության համակարգի զարգացման ռազմավարության և 2022-2026 թթ գործողությունների ծրագրի մշակում              1.Հողերի ագրոքիմիական հետազոտության և բերրիության բարձրացման միջոցառումների ծրագրի իրականացում   2.բույսերի հիվանդությունների կանխարգելման
արդյունավետ համակարգի
ներդրման ապահովում `այդ թվում ՀՀ կառավարության 2021 թվականի նոյեմբերի 18-ի N 1902-Լ որոշման N 1 հավելվածի «Էկոնոմիկայի նախարարություն» բաժնի  9.5,  միջոցառում
 </t>
  </si>
  <si>
    <r>
      <t>1.ՀՀ պետական բյուջեի միջոցների հաշվին մարզպետարանի պատվիրատվությամբ հիմնանորոգվող օբյեկտներում հսկողության իրականացում, ինչպես նաև այլ պատվիրատուների կողմից կատարվող շինարարական աշխատանքների համակարգում 2.Սահմանամերձ համայնքներում քաղաքաշինական գործունեության աջակցություն 3.Տարածքների համալիր զարգացման նպատակով կառուցապատման ծրագրերի իրականացման համար վթարային հասարակական և արտադրական նպատակով նշանակության շենքերը  և շինությունները քանդելու իրավական կարգավորում: 4.Շենքերի ու շինությունների անձնագրավորման համակարգի ներդրում` այդ թվում ՀՀ կառավարության 2021 թվականի նոյեմբերի 18-ի N 1902-Լ որոշման N 1 հավելվածի «Տարածքային կառավարման և ենթակառուցվածքների նախարարություն» բաժնի 4.1 միջոցառում, «Քաղաքաշինության կոմիտե</t>
    </r>
    <r>
      <rPr>
        <sz val="12"/>
        <rFont val="Calibri"/>
        <family val="2"/>
      </rPr>
      <t xml:space="preserve">» </t>
    </r>
    <r>
      <rPr>
        <sz val="12"/>
        <rFont val="GHEA Mariam"/>
        <family val="3"/>
      </rPr>
      <t>բաժնի 1.3, 9.1 միջոցառումներ</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</si>
</sst>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name val="GHEA Mariam"/>
      <family val="3"/>
    </font>
    <font>
      <b/>
      <sz val="12"/>
      <name val="GHEA Mariam"/>
      <family val="3"/>
    </font>
    <font>
      <u/>
      <sz val="12"/>
      <name val="GHEA Mariam"/>
      <family val="3"/>
    </font>
    <font>
      <b/>
      <i/>
      <sz val="12"/>
      <name val="GHEA Mariam"/>
      <family val="3"/>
    </font>
    <font>
      <sz val="10"/>
      <name val="Arial"/>
      <family val="2"/>
    </font>
    <font>
      <sz val="12"/>
      <color theme="1"/>
      <name val="GHEA Mariam"/>
      <family val="3"/>
    </font>
    <font>
      <sz val="12"/>
      <name val="Calibri"/>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40">
    <xf numFmtId="0" fontId="0" fillId="0" borderId="0" xfId="0"/>
    <xf numFmtId="0" fontId="1" fillId="2" borderId="0" xfId="0" applyFont="1" applyFill="1" applyAlignment="1" applyProtection="1">
      <alignment vertical="center" wrapText="1"/>
    </xf>
    <xf numFmtId="0" fontId="2" fillId="2" borderId="0" xfId="0" applyFont="1" applyFill="1" applyAlignment="1" applyProtection="1">
      <alignment vertical="center" wrapText="1"/>
    </xf>
    <xf numFmtId="0" fontId="1" fillId="2" borderId="0" xfId="0" applyFont="1" applyFill="1" applyAlignment="1" applyProtection="1">
      <alignment horizontal="left" vertical="center" wrapText="1"/>
    </xf>
    <xf numFmtId="0" fontId="4" fillId="2" borderId="0"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1" fillId="2" borderId="2" xfId="0" applyFont="1" applyFill="1" applyBorder="1" applyAlignment="1">
      <alignment vertical="center" wrapText="1"/>
    </xf>
    <xf numFmtId="0" fontId="2" fillId="2" borderId="2" xfId="0" applyFont="1" applyFill="1" applyBorder="1" applyAlignment="1" applyProtection="1">
      <alignment vertical="center" wrapText="1"/>
    </xf>
    <xf numFmtId="0" fontId="1" fillId="2" borderId="2" xfId="0" applyFont="1" applyFill="1" applyBorder="1" applyAlignment="1" applyProtection="1">
      <alignment vertical="center" wrapText="1"/>
      <protection locked="0"/>
    </xf>
    <xf numFmtId="14" fontId="1" fillId="2" borderId="2" xfId="0" applyNumberFormat="1" applyFont="1" applyFill="1" applyBorder="1" applyAlignment="1">
      <alignment vertical="center" wrapText="1"/>
    </xf>
    <xf numFmtId="0" fontId="1" fillId="2" borderId="2" xfId="0" applyFont="1" applyFill="1" applyBorder="1" applyAlignment="1" applyProtection="1">
      <alignment vertical="top" wrapText="1"/>
      <protection locked="0"/>
    </xf>
    <xf numFmtId="0" fontId="2" fillId="2" borderId="2" xfId="0" applyFont="1" applyFill="1" applyBorder="1" applyAlignment="1" applyProtection="1">
      <alignment vertical="center" wrapText="1"/>
      <protection locked="0"/>
    </xf>
    <xf numFmtId="0" fontId="1" fillId="2" borderId="0" xfId="0" applyFont="1" applyFill="1" applyAlignment="1">
      <alignment vertical="center" wrapText="1"/>
    </xf>
    <xf numFmtId="0" fontId="1" fillId="2" borderId="0" xfId="0" applyFont="1" applyFill="1" applyBorder="1" applyAlignment="1"/>
    <xf numFmtId="0" fontId="1"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wrapText="1"/>
      <protection locked="0"/>
    </xf>
    <xf numFmtId="0" fontId="1" fillId="2" borderId="2" xfId="1" applyFont="1" applyFill="1" applyBorder="1" applyAlignment="1" applyProtection="1">
      <alignment horizontal="left" vertical="top" wrapText="1"/>
      <protection locked="0"/>
    </xf>
    <xf numFmtId="0" fontId="1" fillId="2" borderId="0" xfId="0" applyFont="1" applyFill="1" applyAlignment="1" applyProtection="1">
      <alignment vertical="center" wrapText="1"/>
      <protection locked="0"/>
    </xf>
    <xf numFmtId="0" fontId="1" fillId="2" borderId="4" xfId="0" applyFont="1" applyFill="1" applyBorder="1" applyAlignment="1" applyProtection="1">
      <alignment horizontal="center" vertical="center" wrapText="1"/>
      <protection locked="0"/>
    </xf>
    <xf numFmtId="0" fontId="1" fillId="2" borderId="0" xfId="0" applyFont="1" applyFill="1" applyBorder="1" applyAlignment="1">
      <alignment vertical="center" wrapText="1"/>
    </xf>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6" fillId="2" borderId="0" xfId="0" applyFont="1" applyFill="1"/>
    <xf numFmtId="0" fontId="1" fillId="0" borderId="2" xfId="0" applyFont="1" applyFill="1" applyBorder="1" applyAlignment="1" applyProtection="1">
      <alignment vertical="center" wrapText="1"/>
      <protection locked="0"/>
    </xf>
    <xf numFmtId="0" fontId="1" fillId="2" borderId="0" xfId="0" applyFont="1" applyFill="1" applyAlignment="1" applyProtection="1">
      <alignment horizontal="center" vertical="center" wrapText="1"/>
    </xf>
    <xf numFmtId="0" fontId="1" fillId="2" borderId="2"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Border="1" applyAlignment="1">
      <alignment vertical="center" wrapText="1"/>
    </xf>
    <xf numFmtId="0" fontId="3" fillId="2" borderId="0" xfId="0" applyFont="1" applyFill="1" applyBorder="1" applyAlignment="1">
      <alignment vertical="center" wrapText="1"/>
    </xf>
    <xf numFmtId="0" fontId="2" fillId="2" borderId="0" xfId="0" applyFont="1" applyFill="1" applyAlignment="1" applyProtection="1">
      <alignment horizontal="left" vertical="center" wrapText="1"/>
    </xf>
    <xf numFmtId="0" fontId="4" fillId="2" borderId="0" xfId="0" applyFont="1" applyFill="1" applyAlignment="1" applyProtection="1">
      <alignment horizontal="left" vertical="center" wrapText="1"/>
    </xf>
    <xf numFmtId="0" fontId="4" fillId="2" borderId="0" xfId="0" applyFont="1" applyFill="1" applyAlignment="1" applyProtection="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2" xfId="0" applyFont="1" applyFill="1" applyBorder="1" applyAlignment="1" applyProtection="1">
      <alignment horizontal="center" vertical="center" wrapText="1"/>
    </xf>
    <xf numFmtId="49" fontId="2" fillId="2" borderId="2" xfId="0" applyNumberFormat="1" applyFont="1" applyFill="1" applyBorder="1" applyAlignment="1">
      <alignment horizontal="center" vertical="center" wrapText="1"/>
    </xf>
    <xf numFmtId="0" fontId="2" fillId="2" borderId="0" xfId="0" applyFont="1" applyFill="1" applyBorder="1" applyAlignment="1">
      <alignment vertical="center" wrapText="1"/>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Mul%20gorc\2022\vayocdzor2021cragi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Ձև N 1"/>
      <sheetName val="02"/>
      <sheetName val="03"/>
      <sheetName val="04"/>
      <sheetName val="05"/>
      <sheetName val="06"/>
      <sheetName val="07"/>
      <sheetName val="08"/>
      <sheetName val="09"/>
      <sheetName val="10"/>
      <sheetName val="11"/>
      <sheetName val="12"/>
      <sheetName val="13"/>
      <sheetName val="14"/>
      <sheetName val="17"/>
    </sheetNames>
    <sheetDataSet>
      <sheetData sheetId="0"/>
      <sheetData sheetId="1">
        <row r="5">
          <cell r="D5">
            <v>289</v>
          </cell>
        </row>
        <row r="16">
          <cell r="D16">
            <v>16</v>
          </cell>
        </row>
      </sheetData>
      <sheetData sheetId="2">
        <row r="5">
          <cell r="D5">
            <v>90</v>
          </cell>
        </row>
        <row r="8">
          <cell r="D8">
            <v>135</v>
          </cell>
        </row>
        <row r="11">
          <cell r="D11">
            <v>55</v>
          </cell>
        </row>
        <row r="13">
          <cell r="D13">
            <v>31</v>
          </cell>
        </row>
      </sheetData>
      <sheetData sheetId="3">
        <row r="5">
          <cell r="D5">
            <v>389</v>
          </cell>
        </row>
        <row r="7">
          <cell r="D7">
            <v>68</v>
          </cell>
        </row>
        <row r="19">
          <cell r="D19">
            <v>104</v>
          </cell>
        </row>
        <row r="20">
          <cell r="D20">
            <v>8</v>
          </cell>
        </row>
      </sheetData>
      <sheetData sheetId="4">
        <row r="5">
          <cell r="D5">
            <v>160</v>
          </cell>
        </row>
        <row r="6">
          <cell r="D6">
            <v>50</v>
          </cell>
        </row>
        <row r="7">
          <cell r="D7">
            <v>51</v>
          </cell>
        </row>
        <row r="9">
          <cell r="D9">
            <v>135</v>
          </cell>
        </row>
        <row r="12">
          <cell r="D12">
            <v>86</v>
          </cell>
        </row>
        <row r="13">
          <cell r="D13">
            <v>52</v>
          </cell>
        </row>
        <row r="14">
          <cell r="D14">
            <v>34</v>
          </cell>
        </row>
        <row r="15">
          <cell r="D15">
            <v>34</v>
          </cell>
        </row>
      </sheetData>
      <sheetData sheetId="5">
        <row r="5">
          <cell r="D5">
            <v>123</v>
          </cell>
        </row>
        <row r="7">
          <cell r="D7">
            <v>147</v>
          </cell>
        </row>
        <row r="8">
          <cell r="D8">
            <v>144</v>
          </cell>
        </row>
        <row r="9">
          <cell r="D9">
            <v>129</v>
          </cell>
        </row>
        <row r="11">
          <cell r="D11">
            <v>60</v>
          </cell>
        </row>
        <row r="12">
          <cell r="D12">
            <v>69</v>
          </cell>
        </row>
        <row r="13">
          <cell r="D13">
            <v>40</v>
          </cell>
        </row>
        <row r="14">
          <cell r="D14">
            <v>57</v>
          </cell>
        </row>
      </sheetData>
      <sheetData sheetId="6">
        <row r="5">
          <cell r="D5">
            <v>232</v>
          </cell>
        </row>
        <row r="6">
          <cell r="D6">
            <v>296</v>
          </cell>
        </row>
        <row r="7">
          <cell r="D7">
            <v>120</v>
          </cell>
        </row>
        <row r="8">
          <cell r="D8">
            <v>116</v>
          </cell>
        </row>
        <row r="10">
          <cell r="D10">
            <v>36</v>
          </cell>
        </row>
        <row r="11">
          <cell r="D11">
            <v>56</v>
          </cell>
        </row>
      </sheetData>
      <sheetData sheetId="7">
        <row r="5">
          <cell r="D5">
            <v>289</v>
          </cell>
        </row>
        <row r="7">
          <cell r="D7">
            <v>24</v>
          </cell>
        </row>
        <row r="8">
          <cell r="D8">
            <v>24</v>
          </cell>
        </row>
        <row r="10">
          <cell r="D10">
            <v>11</v>
          </cell>
        </row>
        <row r="15">
          <cell r="D15">
            <v>35</v>
          </cell>
        </row>
        <row r="17">
          <cell r="D17">
            <v>10</v>
          </cell>
        </row>
      </sheetData>
      <sheetData sheetId="8">
        <row r="5">
          <cell r="D5">
            <v>692</v>
          </cell>
        </row>
      </sheetData>
      <sheetData sheetId="9">
        <row r="5">
          <cell r="D5">
            <v>219</v>
          </cell>
        </row>
        <row r="8">
          <cell r="D8">
            <v>57</v>
          </cell>
        </row>
        <row r="9">
          <cell r="D9">
            <v>11</v>
          </cell>
        </row>
      </sheetData>
      <sheetData sheetId="10">
        <row r="5">
          <cell r="D5">
            <v>41</v>
          </cell>
        </row>
        <row r="6">
          <cell r="D6">
            <v>97</v>
          </cell>
        </row>
        <row r="7">
          <cell r="D7">
            <v>144</v>
          </cell>
        </row>
        <row r="11">
          <cell r="D11">
            <v>10</v>
          </cell>
        </row>
      </sheetData>
      <sheetData sheetId="11">
        <row r="5">
          <cell r="D5">
            <v>73</v>
          </cell>
        </row>
        <row r="10">
          <cell r="D10">
            <v>17</v>
          </cell>
        </row>
      </sheetData>
      <sheetData sheetId="12">
        <row r="5">
          <cell r="D5">
            <v>74</v>
          </cell>
        </row>
      </sheetData>
      <sheetData sheetId="13">
        <row r="5">
          <cell r="D5">
            <v>135</v>
          </cell>
        </row>
        <row r="7">
          <cell r="D7">
            <v>15</v>
          </cell>
        </row>
      </sheetData>
      <sheetData sheetId="14">
        <row r="5">
          <cell r="D5">
            <v>150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5"/>
  <sheetViews>
    <sheetView tabSelected="1" topLeftCell="A18" workbookViewId="0">
      <selection activeCell="B18" sqref="B18"/>
    </sheetView>
  </sheetViews>
  <sheetFormatPr defaultRowHeight="18" x14ac:dyDescent="0.35"/>
  <cols>
    <col min="1" max="1" width="6.140625" style="26" customWidth="1"/>
    <col min="2" max="2" width="56" style="12" customWidth="1"/>
    <col min="3" max="3" width="20.7109375" style="12" customWidth="1"/>
    <col min="4" max="4" width="52" style="12" customWidth="1"/>
    <col min="5" max="5" width="45.140625" style="12" customWidth="1"/>
    <col min="6" max="6" width="31" style="12" customWidth="1"/>
    <col min="7" max="7" width="8.5703125" style="12" customWidth="1"/>
    <col min="8" max="8" width="7.7109375" style="12" customWidth="1"/>
    <col min="9" max="9" width="15" style="12" customWidth="1"/>
    <col min="10" max="10" width="14.5703125" style="12" customWidth="1"/>
    <col min="11" max="11" width="13.5703125" style="12" customWidth="1"/>
    <col min="12" max="12" width="15.5703125" style="12" customWidth="1"/>
    <col min="13" max="13" width="8.7109375" style="12" customWidth="1"/>
    <col min="14" max="14" width="8.42578125" style="12" customWidth="1"/>
    <col min="15" max="15" width="13.5703125" style="12" customWidth="1"/>
    <col min="16" max="16" width="12.140625" style="12" customWidth="1"/>
    <col min="17" max="17" width="7.42578125" style="12" customWidth="1"/>
    <col min="18" max="18" width="14.85546875" style="12" customWidth="1"/>
    <col min="19" max="19" width="7.7109375" style="12" customWidth="1"/>
    <col min="20" max="20" width="11.85546875" style="12" customWidth="1"/>
    <col min="21" max="21" width="7.42578125" style="12" customWidth="1"/>
    <col min="22" max="22" width="12.7109375" style="12" customWidth="1"/>
    <col min="23" max="23" width="9" style="12" customWidth="1"/>
    <col min="24" max="24" width="12.42578125" style="12" customWidth="1"/>
    <col min="25" max="25" width="9" style="12" customWidth="1"/>
    <col min="26" max="26" width="12" style="12" customWidth="1"/>
    <col min="27" max="27" width="9.42578125" style="12" customWidth="1"/>
    <col min="28" max="28" width="11.7109375" style="12" customWidth="1"/>
    <col min="29" max="29" width="9.42578125" style="12" customWidth="1"/>
    <col min="30" max="30" width="13.28515625" style="12" customWidth="1"/>
    <col min="31" max="31" width="8.5703125" style="12" customWidth="1"/>
    <col min="32" max="32" width="12.5703125" style="12" customWidth="1"/>
    <col min="33" max="33" width="8.5703125" style="12" customWidth="1"/>
    <col min="34" max="34" width="11.28515625" style="12" customWidth="1"/>
    <col min="35" max="35" width="8.5703125" style="12" customWidth="1"/>
    <col min="36" max="36" width="9.140625" style="12"/>
    <col min="37" max="37" width="8.5703125" style="12" customWidth="1"/>
    <col min="38" max="38" width="11.5703125" style="12" customWidth="1"/>
    <col min="39" max="39" width="8.5703125" style="12" customWidth="1"/>
    <col min="40" max="40" width="10.85546875" style="12" customWidth="1"/>
    <col min="41" max="41" width="8.5703125" style="12" customWidth="1"/>
    <col min="42" max="42" width="11.140625" style="12" customWidth="1"/>
    <col min="43" max="43" width="8.5703125" style="12" customWidth="1"/>
    <col min="44" max="44" width="12.28515625" style="12" customWidth="1"/>
    <col min="45" max="45" width="8.5703125" style="12" customWidth="1"/>
    <col min="46" max="46" width="11.5703125" style="12" customWidth="1"/>
    <col min="47" max="16384" width="9.140625" style="22"/>
  </cols>
  <sheetData>
    <row r="1" spans="1:46" x14ac:dyDescent="0.35">
      <c r="A1" s="24"/>
      <c r="B1" s="1"/>
      <c r="C1" s="1"/>
      <c r="D1" s="1"/>
      <c r="E1" s="1"/>
      <c r="F1" s="1"/>
      <c r="G1" s="1"/>
      <c r="H1" s="1"/>
      <c r="I1" s="1"/>
      <c r="J1" s="2"/>
      <c r="K1" s="1"/>
      <c r="L1" s="1"/>
      <c r="M1" s="1"/>
      <c r="N1" s="1"/>
      <c r="O1" s="27"/>
      <c r="P1" s="27"/>
      <c r="Q1" s="19"/>
      <c r="R1" s="19"/>
      <c r="S1" s="1"/>
      <c r="T1" s="1"/>
      <c r="U1" s="1"/>
      <c r="V1" s="1"/>
      <c r="W1" s="1"/>
      <c r="X1" s="1"/>
      <c r="Y1" s="1"/>
      <c r="Z1" s="28" t="s">
        <v>0</v>
      </c>
      <c r="AA1" s="27"/>
      <c r="AB1" s="27"/>
      <c r="AC1" s="27"/>
      <c r="AD1" s="1"/>
      <c r="AE1" s="1"/>
      <c r="AF1" s="1"/>
      <c r="AG1" s="1"/>
      <c r="AH1" s="1"/>
      <c r="AI1" s="1"/>
      <c r="AJ1" s="1"/>
      <c r="AK1" s="1"/>
      <c r="AL1" s="1"/>
      <c r="AM1" s="1"/>
      <c r="AN1" s="1"/>
      <c r="AO1" s="1"/>
      <c r="AP1" s="1"/>
      <c r="AQ1" s="1"/>
      <c r="AR1" s="1"/>
      <c r="AS1" s="1"/>
      <c r="AT1" s="1"/>
    </row>
    <row r="2" spans="1:46" x14ac:dyDescent="0.35">
      <c r="A2" s="24"/>
      <c r="B2" s="29" t="s">
        <v>197</v>
      </c>
      <c r="C2" s="30"/>
      <c r="D2" s="30"/>
      <c r="E2" s="30"/>
      <c r="F2" s="30"/>
      <c r="G2" s="30"/>
      <c r="H2" s="30"/>
      <c r="I2" s="30"/>
      <c r="J2" s="30"/>
      <c r="K2" s="30"/>
      <c r="L2" s="30"/>
      <c r="M2" s="30"/>
      <c r="N2" s="30"/>
      <c r="O2" s="30"/>
      <c r="P2" s="30"/>
      <c r="Q2" s="30"/>
      <c r="R2" s="30"/>
      <c r="S2" s="30"/>
      <c r="T2" s="30"/>
      <c r="U2" s="30"/>
      <c r="V2" s="30"/>
      <c r="W2" s="30"/>
      <c r="X2" s="3"/>
      <c r="Y2" s="3"/>
      <c r="Z2" s="3"/>
      <c r="AA2" s="3"/>
      <c r="AB2" s="3"/>
      <c r="AC2" s="3"/>
      <c r="AD2" s="3"/>
      <c r="AE2" s="3"/>
      <c r="AF2" s="3"/>
      <c r="AG2" s="3"/>
      <c r="AH2" s="3"/>
      <c r="AI2" s="3"/>
      <c r="AJ2" s="3"/>
      <c r="AK2" s="3"/>
      <c r="AL2" s="3"/>
      <c r="AM2" s="3"/>
      <c r="AN2" s="3"/>
      <c r="AO2" s="3"/>
      <c r="AP2" s="3"/>
      <c r="AQ2" s="3"/>
      <c r="AR2" s="3"/>
      <c r="AS2" s="3"/>
      <c r="AT2" s="3"/>
    </row>
    <row r="3" spans="1:46" x14ac:dyDescent="0.35">
      <c r="A3" s="24"/>
      <c r="B3" s="31"/>
      <c r="C3" s="31"/>
      <c r="D3" s="31"/>
      <c r="E3" s="31"/>
      <c r="F3" s="31"/>
      <c r="G3" s="31"/>
      <c r="H3" s="31"/>
      <c r="I3" s="31"/>
      <c r="J3" s="31"/>
      <c r="K3" s="31"/>
      <c r="L3" s="31"/>
      <c r="M3" s="31"/>
      <c r="N3" s="31"/>
      <c r="O3" s="31"/>
      <c r="P3" s="31"/>
      <c r="Q3" s="31"/>
      <c r="R3" s="31"/>
      <c r="S3" s="31"/>
      <c r="T3" s="31"/>
      <c r="U3" s="1"/>
      <c r="V3" s="1"/>
      <c r="W3" s="1"/>
      <c r="X3" s="1"/>
      <c r="Y3" s="1"/>
      <c r="Z3" s="1"/>
      <c r="AA3" s="1"/>
      <c r="AB3" s="1"/>
      <c r="AC3" s="1"/>
      <c r="AD3" s="1"/>
      <c r="AE3" s="1"/>
      <c r="AF3" s="1"/>
      <c r="AG3" s="1"/>
      <c r="AH3" s="1"/>
      <c r="AI3" s="1"/>
      <c r="AJ3" s="1"/>
      <c r="AK3" s="1"/>
      <c r="AL3" s="1"/>
      <c r="AM3" s="1"/>
      <c r="AN3" s="1"/>
      <c r="AO3" s="1"/>
      <c r="AP3" s="1"/>
      <c r="AQ3" s="1"/>
      <c r="AR3" s="1"/>
      <c r="AS3" s="1"/>
      <c r="AT3" s="1"/>
    </row>
    <row r="4" spans="1:46" x14ac:dyDescent="0.35">
      <c r="A4" s="24"/>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1:46" x14ac:dyDescent="0.35">
      <c r="A5" s="24"/>
      <c r="B5" s="4"/>
      <c r="C5" s="4"/>
      <c r="D5" s="4"/>
      <c r="E5" s="4"/>
      <c r="F5" s="4"/>
      <c r="G5" s="4"/>
      <c r="H5" s="4"/>
      <c r="I5" s="4"/>
      <c r="J5" s="4"/>
      <c r="K5" s="4"/>
      <c r="L5" s="4"/>
      <c r="M5" s="4"/>
      <c r="N5" s="4"/>
      <c r="O5" s="4"/>
      <c r="P5" s="4"/>
      <c r="Q5" s="5"/>
      <c r="R5" s="5"/>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6" x14ac:dyDescent="0.35">
      <c r="A6" s="32" t="s">
        <v>1</v>
      </c>
      <c r="B6" s="35" t="s">
        <v>2</v>
      </c>
      <c r="C6" s="35" t="s">
        <v>3</v>
      </c>
      <c r="D6" s="36" t="s">
        <v>4</v>
      </c>
      <c r="E6" s="37" t="s">
        <v>5</v>
      </c>
      <c r="F6" s="36" t="s">
        <v>6</v>
      </c>
      <c r="G6" s="36" t="s">
        <v>7</v>
      </c>
      <c r="H6" s="36"/>
      <c r="I6" s="36" t="s">
        <v>8</v>
      </c>
      <c r="J6" s="36"/>
      <c r="K6" s="36" t="s">
        <v>9</v>
      </c>
      <c r="L6" s="36"/>
      <c r="M6" s="36" t="s">
        <v>10</v>
      </c>
      <c r="N6" s="36"/>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row>
    <row r="7" spans="1:46" x14ac:dyDescent="0.35">
      <c r="A7" s="33"/>
      <c r="B7" s="35"/>
      <c r="C7" s="35"/>
      <c r="D7" s="36"/>
      <c r="E7" s="37"/>
      <c r="F7" s="36"/>
      <c r="G7" s="37" t="s">
        <v>11</v>
      </c>
      <c r="H7" s="37" t="s">
        <v>12</v>
      </c>
      <c r="I7" s="36" t="s">
        <v>13</v>
      </c>
      <c r="J7" s="36" t="s">
        <v>14</v>
      </c>
      <c r="K7" s="37" t="s">
        <v>15</v>
      </c>
      <c r="L7" s="37" t="s">
        <v>16</v>
      </c>
      <c r="M7" s="37" t="s">
        <v>15</v>
      </c>
      <c r="N7" s="37" t="s">
        <v>16</v>
      </c>
      <c r="O7" s="36" t="s">
        <v>17</v>
      </c>
      <c r="P7" s="36"/>
      <c r="Q7" s="38" t="s">
        <v>18</v>
      </c>
      <c r="R7" s="38"/>
      <c r="S7" s="38" t="s">
        <v>19</v>
      </c>
      <c r="T7" s="38"/>
      <c r="U7" s="38" t="s">
        <v>20</v>
      </c>
      <c r="V7" s="38"/>
      <c r="W7" s="38" t="s">
        <v>21</v>
      </c>
      <c r="X7" s="38"/>
      <c r="Y7" s="38" t="s">
        <v>22</v>
      </c>
      <c r="Z7" s="38"/>
      <c r="AA7" s="38" t="s">
        <v>23</v>
      </c>
      <c r="AB7" s="38"/>
      <c r="AC7" s="38" t="s">
        <v>24</v>
      </c>
      <c r="AD7" s="38"/>
      <c r="AE7" s="38" t="s">
        <v>25</v>
      </c>
      <c r="AF7" s="38"/>
      <c r="AG7" s="38" t="s">
        <v>26</v>
      </c>
      <c r="AH7" s="38"/>
      <c r="AI7" s="38" t="s">
        <v>27</v>
      </c>
      <c r="AJ7" s="38"/>
      <c r="AK7" s="38" t="s">
        <v>28</v>
      </c>
      <c r="AL7" s="38"/>
      <c r="AM7" s="38" t="s">
        <v>29</v>
      </c>
      <c r="AN7" s="38"/>
      <c r="AO7" s="38" t="s">
        <v>30</v>
      </c>
      <c r="AP7" s="38"/>
      <c r="AQ7" s="38" t="s">
        <v>31</v>
      </c>
      <c r="AR7" s="38"/>
      <c r="AS7" s="38" t="s">
        <v>195</v>
      </c>
      <c r="AT7" s="38"/>
    </row>
    <row r="8" spans="1:46" ht="34.5" x14ac:dyDescent="0.35">
      <c r="A8" s="34"/>
      <c r="B8" s="35"/>
      <c r="C8" s="35"/>
      <c r="D8" s="36"/>
      <c r="E8" s="37"/>
      <c r="F8" s="36"/>
      <c r="G8" s="37"/>
      <c r="H8" s="37"/>
      <c r="I8" s="36"/>
      <c r="J8" s="36"/>
      <c r="K8" s="37"/>
      <c r="L8" s="37"/>
      <c r="M8" s="37"/>
      <c r="N8" s="37"/>
      <c r="O8" s="21" t="s">
        <v>13</v>
      </c>
      <c r="P8" s="21" t="s">
        <v>14</v>
      </c>
      <c r="Q8" s="21" t="s">
        <v>13</v>
      </c>
      <c r="R8" s="21" t="s">
        <v>14</v>
      </c>
      <c r="S8" s="21" t="s">
        <v>13</v>
      </c>
      <c r="T8" s="21" t="s">
        <v>14</v>
      </c>
      <c r="U8" s="21" t="s">
        <v>13</v>
      </c>
      <c r="V8" s="21" t="s">
        <v>14</v>
      </c>
      <c r="W8" s="21" t="s">
        <v>13</v>
      </c>
      <c r="X8" s="21" t="s">
        <v>14</v>
      </c>
      <c r="Y8" s="21" t="s">
        <v>13</v>
      </c>
      <c r="Z8" s="21" t="s">
        <v>14</v>
      </c>
      <c r="AA8" s="21" t="s">
        <v>13</v>
      </c>
      <c r="AB8" s="21" t="s">
        <v>14</v>
      </c>
      <c r="AC8" s="21" t="s">
        <v>13</v>
      </c>
      <c r="AD8" s="21" t="s">
        <v>14</v>
      </c>
      <c r="AE8" s="21" t="s">
        <v>13</v>
      </c>
      <c r="AF8" s="21" t="s">
        <v>14</v>
      </c>
      <c r="AG8" s="21" t="s">
        <v>13</v>
      </c>
      <c r="AH8" s="21" t="s">
        <v>14</v>
      </c>
      <c r="AI8" s="21" t="s">
        <v>13</v>
      </c>
      <c r="AJ8" s="21" t="s">
        <v>14</v>
      </c>
      <c r="AK8" s="21" t="s">
        <v>13</v>
      </c>
      <c r="AL8" s="21" t="s">
        <v>14</v>
      </c>
      <c r="AM8" s="21" t="s">
        <v>13</v>
      </c>
      <c r="AN8" s="21" t="s">
        <v>14</v>
      </c>
      <c r="AO8" s="21" t="s">
        <v>13</v>
      </c>
      <c r="AP8" s="21" t="s">
        <v>14</v>
      </c>
      <c r="AQ8" s="21" t="s">
        <v>13</v>
      </c>
      <c r="AR8" s="21" t="s">
        <v>14</v>
      </c>
      <c r="AS8" s="21" t="s">
        <v>13</v>
      </c>
      <c r="AT8" s="21" t="s">
        <v>14</v>
      </c>
    </row>
    <row r="9" spans="1:46" x14ac:dyDescent="0.35">
      <c r="A9" s="25">
        <v>1</v>
      </c>
      <c r="B9" s="20">
        <v>2</v>
      </c>
      <c r="C9" s="20">
        <v>3</v>
      </c>
      <c r="D9" s="20">
        <v>4</v>
      </c>
      <c r="E9" s="20">
        <v>5</v>
      </c>
      <c r="F9" s="20">
        <v>6</v>
      </c>
      <c r="G9" s="7">
        <v>7</v>
      </c>
      <c r="H9" s="7">
        <v>8</v>
      </c>
      <c r="I9" s="20">
        <v>9</v>
      </c>
      <c r="J9" s="20">
        <v>10</v>
      </c>
      <c r="K9" s="20">
        <v>11</v>
      </c>
      <c r="L9" s="20">
        <v>12</v>
      </c>
      <c r="M9" s="20">
        <v>13</v>
      </c>
      <c r="N9" s="20">
        <v>14</v>
      </c>
      <c r="O9" s="20">
        <v>15</v>
      </c>
      <c r="P9" s="20">
        <v>16</v>
      </c>
      <c r="Q9" s="20">
        <v>17</v>
      </c>
      <c r="R9" s="20">
        <v>18</v>
      </c>
      <c r="S9" s="20">
        <v>19</v>
      </c>
      <c r="T9" s="20">
        <v>20</v>
      </c>
      <c r="U9" s="20">
        <v>21</v>
      </c>
      <c r="V9" s="20">
        <v>22</v>
      </c>
      <c r="W9" s="20">
        <v>23</v>
      </c>
      <c r="X9" s="20">
        <v>24</v>
      </c>
      <c r="Y9" s="20">
        <v>25</v>
      </c>
      <c r="Z9" s="20">
        <v>26</v>
      </c>
      <c r="AA9" s="20">
        <v>27</v>
      </c>
      <c r="AB9" s="20">
        <v>28</v>
      </c>
      <c r="AC9" s="20">
        <v>29</v>
      </c>
      <c r="AD9" s="20">
        <v>30</v>
      </c>
      <c r="AE9" s="20">
        <v>31</v>
      </c>
      <c r="AF9" s="20">
        <v>32</v>
      </c>
      <c r="AG9" s="20">
        <v>33</v>
      </c>
      <c r="AH9" s="20">
        <v>34</v>
      </c>
      <c r="AI9" s="20">
        <v>35</v>
      </c>
      <c r="AJ9" s="20">
        <v>36</v>
      </c>
      <c r="AK9" s="20">
        <v>37</v>
      </c>
      <c r="AL9" s="20">
        <v>38</v>
      </c>
      <c r="AM9" s="20">
        <v>39</v>
      </c>
      <c r="AN9" s="20">
        <v>40</v>
      </c>
      <c r="AO9" s="20">
        <v>41</v>
      </c>
      <c r="AP9" s="20">
        <v>42</v>
      </c>
      <c r="AQ9" s="20">
        <v>43</v>
      </c>
      <c r="AR9" s="20">
        <v>44</v>
      </c>
      <c r="AS9" s="20">
        <v>51</v>
      </c>
      <c r="AT9" s="20">
        <v>52</v>
      </c>
    </row>
    <row r="10" spans="1:46" ht="378" x14ac:dyDescent="0.35">
      <c r="A10" s="25">
        <v>1</v>
      </c>
      <c r="B10" s="15" t="s">
        <v>239</v>
      </c>
      <c r="C10" s="8" t="s">
        <v>49</v>
      </c>
      <c r="D10" s="8" t="s">
        <v>216</v>
      </c>
      <c r="E10" s="8" t="s">
        <v>217</v>
      </c>
      <c r="F10" s="8" t="s">
        <v>218</v>
      </c>
      <c r="G10" s="14">
        <v>2</v>
      </c>
      <c r="H10" s="8">
        <v>2</v>
      </c>
      <c r="I10" s="9">
        <v>44925</v>
      </c>
      <c r="J10" s="8"/>
      <c r="K10" s="8"/>
      <c r="L10" s="8"/>
      <c r="M10" s="8"/>
      <c r="N10" s="8"/>
      <c r="O10" s="8">
        <f t="shared" ref="O10:O32" si="0">Q10+S10+U10+W10+Y10+AA10++AC10+AE10+AG10+AI10+AK10+AM10+AO10+AQ10+AS10</f>
        <v>553</v>
      </c>
      <c r="P10" s="8"/>
      <c r="Q10" s="8">
        <v>2</v>
      </c>
      <c r="R10" s="8"/>
      <c r="S10" s="8"/>
      <c r="T10" s="8"/>
      <c r="U10" s="8">
        <v>551</v>
      </c>
      <c r="V10" s="8"/>
      <c r="W10" s="8"/>
      <c r="X10" s="8"/>
      <c r="Y10" s="8"/>
      <c r="Z10" s="8"/>
      <c r="AA10" s="8"/>
      <c r="AB10" s="8"/>
      <c r="AC10" s="8"/>
      <c r="AD10" s="8"/>
      <c r="AE10" s="8"/>
      <c r="AF10" s="8"/>
      <c r="AG10" s="8"/>
      <c r="AH10" s="8"/>
      <c r="AI10" s="8"/>
      <c r="AJ10" s="8"/>
      <c r="AK10" s="8"/>
      <c r="AL10" s="8"/>
      <c r="AM10" s="8"/>
      <c r="AN10" s="8"/>
      <c r="AO10" s="8"/>
      <c r="AP10" s="8"/>
      <c r="AQ10" s="8"/>
      <c r="AR10" s="8"/>
      <c r="AS10" s="8"/>
      <c r="AT10" s="8"/>
    </row>
    <row r="11" spans="1:46" ht="180" customHeight="1" x14ac:dyDescent="0.35">
      <c r="A11" s="25">
        <v>2</v>
      </c>
      <c r="B11" s="8" t="s">
        <v>229</v>
      </c>
      <c r="C11" s="8" t="s">
        <v>49</v>
      </c>
      <c r="D11" s="8" t="s">
        <v>215</v>
      </c>
      <c r="E11" s="8" t="s">
        <v>37</v>
      </c>
      <c r="F11" s="8" t="s">
        <v>38</v>
      </c>
      <c r="G11" s="8">
        <v>4</v>
      </c>
      <c r="H11" s="8">
        <v>4</v>
      </c>
      <c r="I11" s="9">
        <v>44925</v>
      </c>
      <c r="J11" s="8"/>
      <c r="K11" s="8"/>
      <c r="L11" s="8"/>
      <c r="M11" s="8"/>
      <c r="N11" s="8"/>
      <c r="O11" s="8">
        <f t="shared" si="0"/>
        <v>334</v>
      </c>
      <c r="P11" s="8"/>
      <c r="Q11" s="8">
        <v>6</v>
      </c>
      <c r="R11" s="8"/>
      <c r="S11" s="8">
        <v>193</v>
      </c>
      <c r="T11" s="8"/>
      <c r="U11" s="8">
        <f>'[1]03'!D8</f>
        <v>135</v>
      </c>
      <c r="V11" s="8"/>
      <c r="W11" s="8"/>
      <c r="X11" s="8"/>
      <c r="Y11" s="8"/>
      <c r="Z11" s="8"/>
      <c r="AA11" s="8"/>
      <c r="AB11" s="8"/>
      <c r="AC11" s="8"/>
      <c r="AD11" s="8"/>
      <c r="AE11" s="8"/>
      <c r="AF11" s="8"/>
      <c r="AG11" s="8"/>
      <c r="AH11" s="8"/>
      <c r="AI11" s="8"/>
      <c r="AJ11" s="8"/>
      <c r="AK11" s="8"/>
      <c r="AL11" s="8"/>
      <c r="AM11" s="8"/>
      <c r="AN11" s="8"/>
      <c r="AO11" s="8"/>
      <c r="AP11" s="8"/>
      <c r="AQ11" s="8"/>
      <c r="AR11" s="8"/>
      <c r="AS11" s="8"/>
      <c r="AT11" s="8"/>
    </row>
    <row r="12" spans="1:46" ht="321" x14ac:dyDescent="0.35">
      <c r="A12" s="25">
        <v>3</v>
      </c>
      <c r="B12" s="15" t="s">
        <v>238</v>
      </c>
      <c r="C12" s="15" t="s">
        <v>49</v>
      </c>
      <c r="D12" s="15" t="s">
        <v>209</v>
      </c>
      <c r="E12" s="15" t="s">
        <v>210</v>
      </c>
      <c r="F12" s="15" t="s">
        <v>58</v>
      </c>
      <c r="G12" s="8">
        <v>1</v>
      </c>
      <c r="H12" s="8">
        <v>1</v>
      </c>
      <c r="I12" s="9">
        <v>44925</v>
      </c>
      <c r="J12" s="8"/>
      <c r="K12" s="8"/>
      <c r="L12" s="8"/>
      <c r="M12" s="8"/>
      <c r="N12" s="8"/>
      <c r="O12" s="8">
        <f t="shared" si="0"/>
        <v>53</v>
      </c>
      <c r="P12" s="8"/>
      <c r="Q12" s="8">
        <v>2</v>
      </c>
      <c r="R12" s="8"/>
      <c r="S12" s="8"/>
      <c r="T12" s="8"/>
      <c r="U12" s="8"/>
      <c r="V12" s="8"/>
      <c r="W12" s="8"/>
      <c r="X12" s="8"/>
      <c r="Y12" s="8">
        <f>'[1]05'!D7</f>
        <v>51</v>
      </c>
      <c r="Z12" s="8"/>
      <c r="AA12" s="8"/>
      <c r="AB12" s="8"/>
      <c r="AC12" s="8"/>
      <c r="AD12" s="8"/>
      <c r="AE12" s="8"/>
      <c r="AF12" s="8"/>
      <c r="AG12" s="8"/>
      <c r="AH12" s="8"/>
      <c r="AI12" s="8"/>
      <c r="AJ12" s="8"/>
      <c r="AK12" s="8"/>
      <c r="AL12" s="8"/>
      <c r="AM12" s="8"/>
      <c r="AN12" s="8"/>
      <c r="AO12" s="8"/>
      <c r="AP12" s="8"/>
      <c r="AQ12" s="8"/>
      <c r="AR12" s="8"/>
      <c r="AS12" s="8"/>
      <c r="AT12" s="8"/>
    </row>
    <row r="13" spans="1:46" ht="234" x14ac:dyDescent="0.35">
      <c r="A13" s="25">
        <v>4</v>
      </c>
      <c r="B13" s="8" t="s">
        <v>231</v>
      </c>
      <c r="C13" s="8" t="s">
        <v>49</v>
      </c>
      <c r="D13" s="8" t="s">
        <v>214</v>
      </c>
      <c r="E13" s="8" t="s">
        <v>213</v>
      </c>
      <c r="F13" s="8" t="s">
        <v>47</v>
      </c>
      <c r="G13" s="8">
        <v>1</v>
      </c>
      <c r="H13" s="8">
        <v>1</v>
      </c>
      <c r="I13" s="9">
        <v>44925</v>
      </c>
      <c r="J13" s="8"/>
      <c r="K13" s="8"/>
      <c r="L13" s="8"/>
      <c r="M13" s="8"/>
      <c r="N13" s="8"/>
      <c r="O13" s="8">
        <f t="shared" si="0"/>
        <v>121</v>
      </c>
      <c r="P13" s="8"/>
      <c r="Q13" s="8">
        <v>2</v>
      </c>
      <c r="R13" s="8"/>
      <c r="S13" s="8"/>
      <c r="T13" s="8"/>
      <c r="U13" s="8">
        <v>119</v>
      </c>
      <c r="V13" s="8"/>
      <c r="W13" s="8"/>
      <c r="X13" s="8"/>
      <c r="Y13" s="8"/>
      <c r="Z13" s="8"/>
      <c r="AA13" s="8"/>
      <c r="AB13" s="8"/>
      <c r="AC13" s="8"/>
      <c r="AD13" s="8"/>
      <c r="AE13" s="8"/>
      <c r="AF13" s="8"/>
      <c r="AG13" s="8"/>
      <c r="AH13" s="8"/>
      <c r="AI13" s="8"/>
      <c r="AJ13" s="8"/>
      <c r="AK13" s="8"/>
      <c r="AL13" s="8"/>
      <c r="AM13" s="8"/>
      <c r="AN13" s="8"/>
      <c r="AO13" s="8"/>
      <c r="AP13" s="8"/>
      <c r="AQ13" s="8"/>
      <c r="AR13" s="8"/>
      <c r="AS13" s="8"/>
      <c r="AT13" s="8"/>
    </row>
    <row r="14" spans="1:46" ht="360" x14ac:dyDescent="0.35">
      <c r="A14" s="25">
        <v>5</v>
      </c>
      <c r="B14" s="15" t="s">
        <v>232</v>
      </c>
      <c r="C14" s="15" t="s">
        <v>49</v>
      </c>
      <c r="D14" s="15" t="s">
        <v>208</v>
      </c>
      <c r="E14" s="15" t="s">
        <v>207</v>
      </c>
      <c r="F14" s="15" t="s">
        <v>58</v>
      </c>
      <c r="G14" s="8">
        <v>2</v>
      </c>
      <c r="H14" s="8">
        <v>2</v>
      </c>
      <c r="I14" s="9">
        <v>44925</v>
      </c>
      <c r="J14" s="8"/>
      <c r="K14" s="8"/>
      <c r="L14" s="8"/>
      <c r="M14" s="8"/>
      <c r="N14" s="8"/>
      <c r="O14" s="8">
        <f t="shared" si="0"/>
        <v>150</v>
      </c>
      <c r="P14" s="8"/>
      <c r="Q14" s="8">
        <v>2</v>
      </c>
      <c r="R14" s="8"/>
      <c r="S14" s="8"/>
      <c r="T14" s="8"/>
      <c r="U14" s="8"/>
      <c r="V14" s="8"/>
      <c r="W14" s="8"/>
      <c r="X14" s="8"/>
      <c r="Y14" s="8">
        <v>148</v>
      </c>
      <c r="Z14" s="8"/>
      <c r="AA14" s="8"/>
      <c r="AB14" s="8"/>
      <c r="AC14" s="8"/>
      <c r="AD14" s="8"/>
      <c r="AE14" s="8"/>
      <c r="AF14" s="8"/>
      <c r="AG14" s="8"/>
      <c r="AH14" s="8"/>
      <c r="AI14" s="8"/>
      <c r="AJ14" s="8"/>
      <c r="AK14" s="8"/>
      <c r="AL14" s="8"/>
      <c r="AM14" s="8"/>
      <c r="AN14" s="8"/>
      <c r="AO14" s="8"/>
      <c r="AP14" s="8"/>
      <c r="AQ14" s="8"/>
      <c r="AR14" s="8"/>
      <c r="AS14" s="8"/>
      <c r="AT14" s="8"/>
    </row>
    <row r="15" spans="1:46" ht="216" x14ac:dyDescent="0.35">
      <c r="A15" s="25">
        <v>6</v>
      </c>
      <c r="B15" s="15" t="s">
        <v>226</v>
      </c>
      <c r="C15" s="15" t="s">
        <v>49</v>
      </c>
      <c r="D15" s="15" t="s">
        <v>206</v>
      </c>
      <c r="E15" s="15" t="s">
        <v>61</v>
      </c>
      <c r="F15" s="15" t="s">
        <v>62</v>
      </c>
      <c r="G15" s="8">
        <v>1</v>
      </c>
      <c r="H15" s="8">
        <v>1</v>
      </c>
      <c r="I15" s="9">
        <v>44925</v>
      </c>
      <c r="J15" s="8"/>
      <c r="K15" s="8"/>
      <c r="L15" s="8"/>
      <c r="M15" s="8"/>
      <c r="N15" s="8"/>
      <c r="O15" s="8">
        <f t="shared" si="0"/>
        <v>54</v>
      </c>
      <c r="P15" s="8"/>
      <c r="Q15" s="8">
        <v>2</v>
      </c>
      <c r="R15" s="8"/>
      <c r="S15" s="8"/>
      <c r="T15" s="8"/>
      <c r="U15" s="8"/>
      <c r="V15" s="8"/>
      <c r="W15" s="8"/>
      <c r="X15" s="8"/>
      <c r="Y15" s="8">
        <f>'[1]05'!D13</f>
        <v>52</v>
      </c>
      <c r="Z15" s="8"/>
      <c r="AA15" s="8"/>
      <c r="AB15" s="8"/>
      <c r="AC15" s="8"/>
      <c r="AD15" s="8"/>
      <c r="AE15" s="8"/>
      <c r="AF15" s="8"/>
      <c r="AG15" s="8"/>
      <c r="AH15" s="8"/>
      <c r="AI15" s="8"/>
      <c r="AJ15" s="8"/>
      <c r="AK15" s="8"/>
      <c r="AL15" s="8"/>
      <c r="AM15" s="8"/>
      <c r="AN15" s="8"/>
      <c r="AO15" s="8"/>
      <c r="AP15" s="8"/>
      <c r="AQ15" s="8"/>
      <c r="AR15" s="8"/>
      <c r="AS15" s="8"/>
      <c r="AT15" s="8"/>
    </row>
    <row r="16" spans="1:46" ht="306" x14ac:dyDescent="0.35">
      <c r="A16" s="25">
        <v>7</v>
      </c>
      <c r="B16" s="15" t="s">
        <v>227</v>
      </c>
      <c r="C16" s="8" t="s">
        <v>49</v>
      </c>
      <c r="D16" s="15" t="s">
        <v>59</v>
      </c>
      <c r="E16" s="15" t="s">
        <v>60</v>
      </c>
      <c r="F16" s="15" t="s">
        <v>57</v>
      </c>
      <c r="G16" s="8">
        <v>2</v>
      </c>
      <c r="H16" s="8">
        <v>2</v>
      </c>
      <c r="I16" s="9">
        <v>44925</v>
      </c>
      <c r="J16" s="8"/>
      <c r="K16" s="8"/>
      <c r="L16" s="8"/>
      <c r="M16" s="8"/>
      <c r="N16" s="8"/>
      <c r="O16" s="8">
        <f t="shared" si="0"/>
        <v>139</v>
      </c>
      <c r="P16" s="8"/>
      <c r="Q16" s="8">
        <v>4</v>
      </c>
      <c r="R16" s="8"/>
      <c r="S16" s="8"/>
      <c r="T16" s="8"/>
      <c r="U16" s="8"/>
      <c r="V16" s="8"/>
      <c r="W16" s="8"/>
      <c r="X16" s="8"/>
      <c r="Y16" s="8">
        <f>'[1]05'!D9</f>
        <v>135</v>
      </c>
      <c r="Z16" s="8"/>
      <c r="AA16" s="8"/>
      <c r="AB16" s="8"/>
      <c r="AC16" s="8"/>
      <c r="AD16" s="8"/>
      <c r="AE16" s="8"/>
      <c r="AF16" s="8"/>
      <c r="AG16" s="8"/>
      <c r="AH16" s="8"/>
      <c r="AI16" s="8"/>
      <c r="AJ16" s="8"/>
      <c r="AK16" s="8"/>
      <c r="AL16" s="8"/>
      <c r="AM16" s="8"/>
      <c r="AN16" s="8"/>
      <c r="AO16" s="8"/>
      <c r="AP16" s="8"/>
      <c r="AQ16" s="8"/>
      <c r="AR16" s="8"/>
      <c r="AS16" s="8"/>
      <c r="AT16" s="8"/>
    </row>
    <row r="17" spans="1:46" ht="180" x14ac:dyDescent="0.35">
      <c r="A17" s="25">
        <v>8</v>
      </c>
      <c r="B17" s="15" t="s">
        <v>222</v>
      </c>
      <c r="C17" s="8" t="s">
        <v>49</v>
      </c>
      <c r="D17" s="15" t="s">
        <v>67</v>
      </c>
      <c r="E17" s="15" t="s">
        <v>68</v>
      </c>
      <c r="F17" s="15" t="s">
        <v>69</v>
      </c>
      <c r="G17" s="8">
        <v>1</v>
      </c>
      <c r="H17" s="8">
        <v>1</v>
      </c>
      <c r="I17" s="9">
        <v>44925</v>
      </c>
      <c r="J17" s="8"/>
      <c r="K17" s="8"/>
      <c r="L17" s="8"/>
      <c r="M17" s="8"/>
      <c r="N17" s="8"/>
      <c r="O17" s="8">
        <f t="shared" si="0"/>
        <v>142</v>
      </c>
      <c r="P17" s="8"/>
      <c r="Q17" s="8">
        <v>2</v>
      </c>
      <c r="R17" s="8"/>
      <c r="S17" s="8"/>
      <c r="T17" s="8"/>
      <c r="U17" s="8"/>
      <c r="V17" s="8"/>
      <c r="W17" s="8"/>
      <c r="X17" s="8"/>
      <c r="Y17" s="8">
        <v>140</v>
      </c>
      <c r="Z17" s="8"/>
      <c r="AA17" s="8"/>
      <c r="AB17" s="8"/>
      <c r="AC17" s="8"/>
      <c r="AD17" s="8"/>
      <c r="AE17" s="8"/>
      <c r="AF17" s="8"/>
      <c r="AG17" s="8"/>
      <c r="AH17" s="8"/>
      <c r="AI17" s="8"/>
      <c r="AJ17" s="8"/>
      <c r="AK17" s="8"/>
      <c r="AL17" s="8"/>
      <c r="AM17" s="8"/>
      <c r="AN17" s="8"/>
      <c r="AO17" s="8"/>
      <c r="AP17" s="8"/>
      <c r="AQ17" s="8"/>
      <c r="AR17" s="8"/>
      <c r="AS17" s="8"/>
      <c r="AT17" s="8"/>
    </row>
    <row r="18" spans="1:46" ht="342" x14ac:dyDescent="0.35">
      <c r="A18" s="25">
        <v>9</v>
      </c>
      <c r="B18" s="8" t="s">
        <v>223</v>
      </c>
      <c r="C18" s="8" t="s">
        <v>49</v>
      </c>
      <c r="D18" s="8" t="s">
        <v>221</v>
      </c>
      <c r="E18" s="8" t="s">
        <v>199</v>
      </c>
      <c r="F18" s="8" t="s">
        <v>90</v>
      </c>
      <c r="G18" s="8">
        <v>2</v>
      </c>
      <c r="H18" s="8">
        <v>2</v>
      </c>
      <c r="I18" s="9">
        <v>44925</v>
      </c>
      <c r="J18" s="8"/>
      <c r="K18" s="8"/>
      <c r="L18" s="8"/>
      <c r="M18" s="8"/>
      <c r="N18" s="8"/>
      <c r="O18" s="8">
        <f t="shared" si="0"/>
        <v>70</v>
      </c>
      <c r="P18" s="8"/>
      <c r="Q18" s="8">
        <v>2</v>
      </c>
      <c r="R18" s="8"/>
      <c r="S18" s="8"/>
      <c r="T18" s="8"/>
      <c r="U18" s="8"/>
      <c r="V18" s="8"/>
      <c r="W18" s="8">
        <f>'[1]04'!D7</f>
        <v>68</v>
      </c>
      <c r="X18" s="8"/>
      <c r="Y18" s="8"/>
      <c r="Z18" s="8"/>
      <c r="AA18" s="8"/>
      <c r="AB18" s="8"/>
      <c r="AC18" s="8"/>
      <c r="AD18" s="8"/>
      <c r="AE18" s="8"/>
      <c r="AF18" s="8"/>
      <c r="AG18" s="8"/>
      <c r="AH18" s="8"/>
      <c r="AI18" s="8"/>
      <c r="AJ18" s="8"/>
      <c r="AK18" s="8"/>
      <c r="AL18" s="8"/>
      <c r="AM18" s="8"/>
      <c r="AN18" s="8"/>
      <c r="AO18" s="8"/>
      <c r="AP18" s="8"/>
      <c r="AQ18" s="8"/>
      <c r="AR18" s="8"/>
      <c r="AS18" s="8"/>
      <c r="AT18" s="8"/>
    </row>
    <row r="19" spans="1:46" ht="342" x14ac:dyDescent="0.35">
      <c r="A19" s="25">
        <v>10</v>
      </c>
      <c r="B19" s="8" t="s">
        <v>228</v>
      </c>
      <c r="C19" s="8" t="s">
        <v>49</v>
      </c>
      <c r="D19" s="8" t="s">
        <v>198</v>
      </c>
      <c r="E19" s="8" t="s">
        <v>91</v>
      </c>
      <c r="F19" s="8" t="s">
        <v>92</v>
      </c>
      <c r="G19" s="8">
        <v>3</v>
      </c>
      <c r="H19" s="8">
        <v>3</v>
      </c>
      <c r="I19" s="9">
        <v>44925</v>
      </c>
      <c r="J19" s="8"/>
      <c r="K19" s="8"/>
      <c r="L19" s="8"/>
      <c r="M19" s="8"/>
      <c r="N19" s="8"/>
      <c r="O19" s="8">
        <f t="shared" si="0"/>
        <v>776</v>
      </c>
      <c r="P19" s="8"/>
      <c r="Q19" s="8">
        <v>3</v>
      </c>
      <c r="R19" s="8"/>
      <c r="S19" s="8"/>
      <c r="T19" s="8"/>
      <c r="U19" s="8"/>
      <c r="V19" s="8"/>
      <c r="W19" s="8">
        <v>773</v>
      </c>
      <c r="X19" s="8"/>
      <c r="Y19" s="8"/>
      <c r="Z19" s="8"/>
      <c r="AA19" s="8"/>
      <c r="AB19" s="8"/>
      <c r="AC19" s="8"/>
      <c r="AD19" s="8"/>
      <c r="AE19" s="8"/>
      <c r="AF19" s="8"/>
      <c r="AG19" s="8"/>
      <c r="AH19" s="8"/>
      <c r="AI19" s="8"/>
      <c r="AJ19" s="8"/>
      <c r="AK19" s="8"/>
      <c r="AL19" s="8"/>
      <c r="AM19" s="8"/>
      <c r="AN19" s="8"/>
      <c r="AO19" s="8"/>
      <c r="AP19" s="8"/>
      <c r="AQ19" s="8"/>
      <c r="AR19" s="8"/>
      <c r="AS19" s="8"/>
      <c r="AT19" s="8"/>
    </row>
    <row r="20" spans="1:46" ht="409.5" x14ac:dyDescent="0.35">
      <c r="A20" s="25">
        <v>11</v>
      </c>
      <c r="B20" s="8" t="s">
        <v>237</v>
      </c>
      <c r="C20" s="8" t="s">
        <v>49</v>
      </c>
      <c r="D20" s="8" t="s">
        <v>202</v>
      </c>
      <c r="E20" s="8" t="s">
        <v>203</v>
      </c>
      <c r="F20" s="8" t="s">
        <v>97</v>
      </c>
      <c r="G20" s="8">
        <v>3</v>
      </c>
      <c r="H20" s="8">
        <v>3</v>
      </c>
      <c r="I20" s="9">
        <v>44925</v>
      </c>
      <c r="J20" s="8"/>
      <c r="K20" s="8"/>
      <c r="L20" s="8"/>
      <c r="M20" s="8"/>
      <c r="N20" s="8"/>
      <c r="O20" s="8">
        <f t="shared" si="0"/>
        <v>149</v>
      </c>
      <c r="P20" s="8"/>
      <c r="Q20" s="8">
        <v>4</v>
      </c>
      <c r="R20" s="8"/>
      <c r="S20" s="8"/>
      <c r="T20" s="8"/>
      <c r="U20" s="8"/>
      <c r="V20" s="8"/>
      <c r="W20" s="8"/>
      <c r="X20" s="8"/>
      <c r="Y20" s="8"/>
      <c r="Z20" s="8"/>
      <c r="AA20" s="8">
        <v>145</v>
      </c>
      <c r="AB20" s="8"/>
      <c r="AC20" s="8"/>
      <c r="AD20" s="8"/>
      <c r="AE20" s="8"/>
      <c r="AF20" s="8"/>
      <c r="AG20" s="8"/>
      <c r="AH20" s="8"/>
      <c r="AI20" s="8"/>
      <c r="AJ20" s="8"/>
      <c r="AK20" s="8"/>
      <c r="AL20" s="8"/>
      <c r="AM20" s="8"/>
      <c r="AN20" s="8"/>
      <c r="AO20" s="8"/>
      <c r="AP20" s="8"/>
      <c r="AQ20" s="8"/>
      <c r="AR20" s="8"/>
      <c r="AS20" s="8"/>
      <c r="AT20" s="8"/>
    </row>
    <row r="21" spans="1:46" ht="180" x14ac:dyDescent="0.35">
      <c r="A21" s="25">
        <v>12</v>
      </c>
      <c r="B21" s="23" t="s">
        <v>225</v>
      </c>
      <c r="C21" s="8" t="s">
        <v>111</v>
      </c>
      <c r="D21" s="8" t="s">
        <v>200</v>
      </c>
      <c r="E21" s="8" t="s">
        <v>201</v>
      </c>
      <c r="F21" s="8" t="s">
        <v>98</v>
      </c>
      <c r="G21" s="8">
        <v>2</v>
      </c>
      <c r="H21" s="8">
        <v>2</v>
      </c>
      <c r="I21" s="9">
        <v>44925</v>
      </c>
      <c r="J21" s="8"/>
      <c r="K21" s="8"/>
      <c r="L21" s="8"/>
      <c r="M21" s="8"/>
      <c r="N21" s="8"/>
      <c r="O21" s="8">
        <f t="shared" si="0"/>
        <v>269</v>
      </c>
      <c r="P21" s="8"/>
      <c r="Q21" s="8">
        <v>2</v>
      </c>
      <c r="R21" s="8"/>
      <c r="S21" s="8"/>
      <c r="T21" s="8"/>
      <c r="U21" s="8"/>
      <c r="V21" s="8"/>
      <c r="W21" s="8"/>
      <c r="X21" s="8"/>
      <c r="Y21" s="8"/>
      <c r="Z21" s="8"/>
      <c r="AA21" s="8">
        <f>'[1]06'!D5+'[1]06'!D8</f>
        <v>267</v>
      </c>
      <c r="AB21" s="8"/>
      <c r="AC21" s="8"/>
      <c r="AD21" s="8"/>
      <c r="AE21" s="8"/>
      <c r="AF21" s="8"/>
      <c r="AG21" s="8"/>
      <c r="AH21" s="8"/>
      <c r="AI21" s="8"/>
      <c r="AJ21" s="8"/>
      <c r="AK21" s="8"/>
      <c r="AL21" s="8"/>
      <c r="AM21" s="8"/>
      <c r="AN21" s="8"/>
      <c r="AO21" s="8"/>
      <c r="AP21" s="8"/>
      <c r="AQ21" s="8"/>
      <c r="AR21" s="8"/>
      <c r="AS21" s="8"/>
      <c r="AT21" s="8"/>
    </row>
    <row r="22" spans="1:46" ht="144" x14ac:dyDescent="0.35">
      <c r="A22" s="25">
        <v>13</v>
      </c>
      <c r="B22" s="8" t="s">
        <v>224</v>
      </c>
      <c r="C22" s="8" t="s">
        <v>49</v>
      </c>
      <c r="D22" s="8" t="s">
        <v>115</v>
      </c>
      <c r="E22" s="8" t="s">
        <v>116</v>
      </c>
      <c r="F22" s="8" t="s">
        <v>117</v>
      </c>
      <c r="G22" s="8">
        <v>4</v>
      </c>
      <c r="H22" s="8">
        <v>4</v>
      </c>
      <c r="I22" s="9">
        <v>44925</v>
      </c>
      <c r="J22" s="8"/>
      <c r="K22" s="8"/>
      <c r="L22" s="8"/>
      <c r="M22" s="8"/>
      <c r="N22" s="8"/>
      <c r="O22" s="8">
        <f t="shared" si="0"/>
        <v>19</v>
      </c>
      <c r="P22" s="8"/>
      <c r="Q22" s="8">
        <v>8</v>
      </c>
      <c r="R22" s="8"/>
      <c r="S22" s="6"/>
      <c r="T22" s="6"/>
      <c r="U22" s="6"/>
      <c r="V22" s="6"/>
      <c r="W22" s="6"/>
      <c r="X22" s="6"/>
      <c r="Y22" s="6"/>
      <c r="Z22" s="6"/>
      <c r="AA22" s="6"/>
      <c r="AB22" s="6"/>
      <c r="AC22" s="6"/>
      <c r="AD22" s="6"/>
      <c r="AE22" s="6">
        <f>'[1]08'!D10</f>
        <v>11</v>
      </c>
      <c r="AF22" s="6"/>
      <c r="AG22" s="6"/>
      <c r="AH22" s="6"/>
      <c r="AI22" s="6"/>
      <c r="AJ22" s="6"/>
      <c r="AK22" s="6"/>
      <c r="AL22" s="6"/>
      <c r="AM22" s="6"/>
      <c r="AN22" s="6"/>
      <c r="AO22" s="6"/>
      <c r="AP22" s="6"/>
      <c r="AQ22" s="6"/>
      <c r="AR22" s="6"/>
      <c r="AS22" s="6"/>
      <c r="AT22" s="6"/>
    </row>
    <row r="23" spans="1:46" ht="162" x14ac:dyDescent="0.35">
      <c r="A23" s="25">
        <v>14</v>
      </c>
      <c r="B23" s="17" t="s">
        <v>230</v>
      </c>
      <c r="C23" s="18" t="s">
        <v>49</v>
      </c>
      <c r="D23" s="8" t="s">
        <v>212</v>
      </c>
      <c r="E23" s="17" t="s">
        <v>211</v>
      </c>
      <c r="F23" s="8" t="s">
        <v>129</v>
      </c>
      <c r="G23" s="8">
        <v>1</v>
      </c>
      <c r="H23" s="8">
        <v>1</v>
      </c>
      <c r="I23" s="9">
        <v>44925</v>
      </c>
      <c r="J23" s="8"/>
      <c r="K23" s="8"/>
      <c r="L23" s="8"/>
      <c r="M23" s="8"/>
      <c r="N23" s="8"/>
      <c r="O23" s="8">
        <f t="shared" si="0"/>
        <v>192</v>
      </c>
      <c r="P23" s="8"/>
      <c r="Q23" s="8">
        <v>2</v>
      </c>
      <c r="R23" s="8"/>
      <c r="S23" s="6"/>
      <c r="T23" s="6"/>
      <c r="U23" s="6"/>
      <c r="V23" s="6"/>
      <c r="W23" s="6"/>
      <c r="X23" s="6"/>
      <c r="Y23" s="6"/>
      <c r="Z23" s="6"/>
      <c r="AA23" s="6"/>
      <c r="AB23" s="6"/>
      <c r="AC23" s="6"/>
      <c r="AD23" s="6"/>
      <c r="AE23" s="6"/>
      <c r="AF23" s="6"/>
      <c r="AG23" s="6"/>
      <c r="AH23" s="6"/>
      <c r="AI23" s="6"/>
      <c r="AJ23" s="6"/>
      <c r="AK23" s="6"/>
      <c r="AL23" s="6"/>
      <c r="AM23" s="6"/>
      <c r="AN23" s="6"/>
      <c r="AO23" s="6">
        <v>190</v>
      </c>
      <c r="AP23" s="6"/>
      <c r="AQ23" s="6"/>
      <c r="AR23" s="6"/>
      <c r="AS23" s="6"/>
      <c r="AT23" s="6"/>
    </row>
    <row r="24" spans="1:46" ht="126" x14ac:dyDescent="0.35">
      <c r="A24" s="25">
        <v>15</v>
      </c>
      <c r="B24" s="16" t="s">
        <v>48</v>
      </c>
      <c r="C24" s="16" t="s">
        <v>49</v>
      </c>
      <c r="D24" s="16" t="s">
        <v>50</v>
      </c>
      <c r="E24" s="16" t="s">
        <v>51</v>
      </c>
      <c r="F24" s="16" t="s">
        <v>52</v>
      </c>
      <c r="G24" s="8">
        <v>2</v>
      </c>
      <c r="H24" s="8">
        <v>2</v>
      </c>
      <c r="I24" s="9">
        <v>44925</v>
      </c>
      <c r="J24" s="8"/>
      <c r="K24" s="8"/>
      <c r="L24" s="8"/>
      <c r="M24" s="8"/>
      <c r="N24" s="8"/>
      <c r="O24" s="8">
        <f t="shared" si="0"/>
        <v>497</v>
      </c>
      <c r="P24" s="8"/>
      <c r="Q24" s="8">
        <v>4</v>
      </c>
      <c r="R24" s="8"/>
      <c r="S24" s="8"/>
      <c r="T24" s="8"/>
      <c r="U24" s="8">
        <v>493</v>
      </c>
      <c r="V24" s="8"/>
      <c r="W24" s="8"/>
      <c r="X24" s="8"/>
      <c r="Y24" s="8"/>
      <c r="Z24" s="8"/>
      <c r="AA24" s="8"/>
      <c r="AB24" s="8"/>
      <c r="AC24" s="8"/>
      <c r="AD24" s="8"/>
      <c r="AE24" s="8"/>
      <c r="AF24" s="8"/>
      <c r="AG24" s="8"/>
      <c r="AH24" s="8"/>
      <c r="AI24" s="8"/>
      <c r="AJ24" s="8"/>
      <c r="AK24" s="8"/>
      <c r="AL24" s="8"/>
      <c r="AM24" s="8"/>
      <c r="AN24" s="8"/>
      <c r="AO24" s="8"/>
      <c r="AP24" s="8"/>
      <c r="AQ24" s="8"/>
      <c r="AR24" s="8"/>
      <c r="AS24" s="8"/>
      <c r="AT24" s="8"/>
    </row>
    <row r="25" spans="1:46" ht="378" x14ac:dyDescent="0.35">
      <c r="A25" s="25">
        <v>16</v>
      </c>
      <c r="B25" s="15" t="s">
        <v>54</v>
      </c>
      <c r="C25" s="15" t="s">
        <v>49</v>
      </c>
      <c r="D25" s="15" t="s">
        <v>55</v>
      </c>
      <c r="E25" s="15" t="s">
        <v>56</v>
      </c>
      <c r="F25" s="15" t="s">
        <v>57</v>
      </c>
      <c r="G25" s="8">
        <v>2</v>
      </c>
      <c r="H25" s="8">
        <v>2</v>
      </c>
      <c r="I25" s="9">
        <v>44925</v>
      </c>
      <c r="J25" s="8"/>
      <c r="K25" s="8"/>
      <c r="L25" s="8"/>
      <c r="M25" s="8"/>
      <c r="N25" s="8"/>
      <c r="O25" s="8">
        <f t="shared" si="0"/>
        <v>52</v>
      </c>
      <c r="P25" s="8"/>
      <c r="Q25" s="8">
        <v>2</v>
      </c>
      <c r="R25" s="8"/>
      <c r="S25" s="8"/>
      <c r="T25" s="8"/>
      <c r="U25" s="8"/>
      <c r="V25" s="8"/>
      <c r="W25" s="8"/>
      <c r="X25" s="8"/>
      <c r="Y25" s="8">
        <f>'[1]05'!D6</f>
        <v>50</v>
      </c>
      <c r="Z25" s="8"/>
      <c r="AA25" s="8"/>
      <c r="AB25" s="8"/>
      <c r="AC25" s="8"/>
      <c r="AD25" s="8"/>
      <c r="AE25" s="8"/>
      <c r="AF25" s="8"/>
      <c r="AG25" s="8"/>
      <c r="AH25" s="8"/>
      <c r="AI25" s="8"/>
      <c r="AJ25" s="8"/>
      <c r="AK25" s="8"/>
      <c r="AL25" s="8"/>
      <c r="AM25" s="8"/>
      <c r="AN25" s="8"/>
      <c r="AO25" s="8"/>
      <c r="AP25" s="8"/>
      <c r="AQ25" s="8"/>
      <c r="AR25" s="8"/>
      <c r="AS25" s="8"/>
      <c r="AT25" s="8"/>
    </row>
    <row r="26" spans="1:46" ht="409.5" x14ac:dyDescent="0.35">
      <c r="A26" s="25">
        <v>17</v>
      </c>
      <c r="B26" s="15" t="s">
        <v>219</v>
      </c>
      <c r="C26" s="8" t="s">
        <v>49</v>
      </c>
      <c r="D26" s="8" t="s">
        <v>204</v>
      </c>
      <c r="E26" s="8" t="s">
        <v>205</v>
      </c>
      <c r="F26" s="8" t="s">
        <v>53</v>
      </c>
      <c r="G26" s="8">
        <v>2</v>
      </c>
      <c r="H26" s="8">
        <v>2</v>
      </c>
      <c r="I26" s="9">
        <v>44925</v>
      </c>
      <c r="J26" s="8"/>
      <c r="K26" s="8"/>
      <c r="L26" s="8"/>
      <c r="M26" s="8"/>
      <c r="N26" s="8"/>
      <c r="O26" s="8">
        <f t="shared" si="0"/>
        <v>166</v>
      </c>
      <c r="P26" s="8"/>
      <c r="Q26" s="8">
        <v>2</v>
      </c>
      <c r="R26" s="8"/>
      <c r="S26" s="8"/>
      <c r="T26" s="8"/>
      <c r="U26" s="8"/>
      <c r="V26" s="8"/>
      <c r="W26" s="8"/>
      <c r="X26" s="8"/>
      <c r="Y26" s="8">
        <v>164</v>
      </c>
      <c r="Z26" s="8"/>
      <c r="AA26" s="8"/>
      <c r="AB26" s="8"/>
      <c r="AC26" s="8"/>
      <c r="AD26" s="8"/>
      <c r="AE26" s="8"/>
      <c r="AF26" s="8"/>
      <c r="AG26" s="8"/>
      <c r="AH26" s="8"/>
      <c r="AI26" s="8"/>
      <c r="AJ26" s="8"/>
      <c r="AK26" s="8"/>
      <c r="AL26" s="8"/>
      <c r="AM26" s="8"/>
      <c r="AN26" s="8"/>
      <c r="AO26" s="8"/>
      <c r="AP26" s="8"/>
      <c r="AQ26" s="8"/>
      <c r="AR26" s="8"/>
      <c r="AS26" s="8"/>
      <c r="AT26" s="8"/>
    </row>
    <row r="27" spans="1:46" ht="108" x14ac:dyDescent="0.35">
      <c r="A27" s="25">
        <v>18</v>
      </c>
      <c r="B27" s="8" t="s">
        <v>74</v>
      </c>
      <c r="C27" s="8" t="s">
        <v>49</v>
      </c>
      <c r="D27" s="8" t="s">
        <v>75</v>
      </c>
      <c r="E27" s="8" t="s">
        <v>76</v>
      </c>
      <c r="F27" s="8" t="s">
        <v>77</v>
      </c>
      <c r="G27" s="8">
        <v>3</v>
      </c>
      <c r="H27" s="8">
        <v>3</v>
      </c>
      <c r="I27" s="9">
        <v>44925</v>
      </c>
      <c r="J27" s="8"/>
      <c r="K27" s="8"/>
      <c r="L27" s="8"/>
      <c r="M27" s="8"/>
      <c r="N27" s="8"/>
      <c r="O27" s="8">
        <f t="shared" si="0"/>
        <v>133</v>
      </c>
      <c r="P27" s="8"/>
      <c r="Q27" s="8">
        <v>10</v>
      </c>
      <c r="R27" s="8"/>
      <c r="S27" s="8">
        <f>'[1]02'!D16</f>
        <v>16</v>
      </c>
      <c r="T27" s="8"/>
      <c r="U27" s="8">
        <f>'[1]03'!D13</f>
        <v>31</v>
      </c>
      <c r="V27" s="8"/>
      <c r="W27" s="8"/>
      <c r="X27" s="8"/>
      <c r="Y27" s="8"/>
      <c r="Z27" s="8"/>
      <c r="AA27" s="8"/>
      <c r="AB27" s="8"/>
      <c r="AC27" s="8"/>
      <c r="AD27" s="8"/>
      <c r="AE27" s="8">
        <f>'[1]08'!D15</f>
        <v>35</v>
      </c>
      <c r="AF27" s="8"/>
      <c r="AG27" s="8"/>
      <c r="AH27" s="8"/>
      <c r="AI27" s="8"/>
      <c r="AJ27" s="8"/>
      <c r="AK27" s="8">
        <f>'[1]11'!D5</f>
        <v>41</v>
      </c>
      <c r="AL27" s="8"/>
      <c r="AM27" s="8"/>
      <c r="AN27" s="8"/>
      <c r="AO27" s="8"/>
      <c r="AP27" s="8"/>
      <c r="AQ27" s="8"/>
      <c r="AR27" s="8"/>
      <c r="AS27" s="8"/>
      <c r="AT27" s="8"/>
    </row>
    <row r="28" spans="1:46" ht="126" x14ac:dyDescent="0.35">
      <c r="A28" s="25">
        <v>19</v>
      </c>
      <c r="B28" s="23" t="s">
        <v>236</v>
      </c>
      <c r="C28" s="8" t="s">
        <v>111</v>
      </c>
      <c r="D28" s="8" t="s">
        <v>99</v>
      </c>
      <c r="E28" s="8" t="s">
        <v>100</v>
      </c>
      <c r="F28" s="8" t="s">
        <v>101</v>
      </c>
      <c r="G28" s="8">
        <v>1</v>
      </c>
      <c r="H28" s="8">
        <v>1</v>
      </c>
      <c r="I28" s="9">
        <v>44925</v>
      </c>
      <c r="J28" s="8"/>
      <c r="K28" s="8"/>
      <c r="L28" s="8"/>
      <c r="M28" s="8"/>
      <c r="N28" s="8"/>
      <c r="O28" s="8">
        <f t="shared" si="0"/>
        <v>262</v>
      </c>
      <c r="P28" s="8"/>
      <c r="Q28" s="8">
        <v>4</v>
      </c>
      <c r="R28" s="8"/>
      <c r="S28" s="6"/>
      <c r="T28" s="6"/>
      <c r="U28" s="6"/>
      <c r="V28" s="6"/>
      <c r="W28" s="6"/>
      <c r="X28" s="6"/>
      <c r="Y28" s="6"/>
      <c r="Z28" s="6"/>
      <c r="AA28" s="6">
        <f>'[1]06'!D11+'[1]06'!D12+'[1]06'!D9</f>
        <v>258</v>
      </c>
      <c r="AB28" s="6"/>
      <c r="AC28" s="6"/>
      <c r="AD28" s="6"/>
      <c r="AE28" s="6"/>
      <c r="AF28" s="6"/>
      <c r="AG28" s="6"/>
      <c r="AH28" s="6"/>
      <c r="AI28" s="6"/>
      <c r="AJ28" s="6"/>
      <c r="AK28" s="6"/>
      <c r="AL28" s="6"/>
      <c r="AM28" s="6"/>
      <c r="AN28" s="6"/>
      <c r="AO28" s="6"/>
      <c r="AP28" s="6"/>
      <c r="AQ28" s="6"/>
      <c r="AR28" s="6"/>
      <c r="AS28" s="6"/>
      <c r="AT28" s="6"/>
    </row>
    <row r="29" spans="1:46" ht="324" x14ac:dyDescent="0.35">
      <c r="A29" s="25">
        <v>20</v>
      </c>
      <c r="B29" s="10" t="s">
        <v>110</v>
      </c>
      <c r="C29" s="8" t="s">
        <v>49</v>
      </c>
      <c r="D29" s="10" t="s">
        <v>112</v>
      </c>
      <c r="E29" s="8" t="s">
        <v>113</v>
      </c>
      <c r="F29" s="8" t="s">
        <v>114</v>
      </c>
      <c r="G29" s="8">
        <v>5</v>
      </c>
      <c r="H29" s="8">
        <v>5</v>
      </c>
      <c r="I29" s="9">
        <v>44925</v>
      </c>
      <c r="J29" s="8"/>
      <c r="K29" s="8"/>
      <c r="L29" s="8"/>
      <c r="M29" s="8"/>
      <c r="N29" s="8"/>
      <c r="O29" s="8">
        <f t="shared" si="0"/>
        <v>605</v>
      </c>
      <c r="P29" s="8"/>
      <c r="Q29" s="8">
        <v>20</v>
      </c>
      <c r="R29" s="8"/>
      <c r="S29" s="6"/>
      <c r="T29" s="6"/>
      <c r="U29" s="6"/>
      <c r="V29" s="6"/>
      <c r="W29" s="6"/>
      <c r="X29" s="6"/>
      <c r="Y29" s="6"/>
      <c r="Z29" s="6"/>
      <c r="AA29" s="6"/>
      <c r="AB29" s="6"/>
      <c r="AC29" s="6">
        <v>240</v>
      </c>
      <c r="AD29" s="6"/>
      <c r="AE29" s="6">
        <f>'[1]08'!D8</f>
        <v>24</v>
      </c>
      <c r="AF29" s="6"/>
      <c r="AG29" s="6"/>
      <c r="AH29" s="6"/>
      <c r="AI29" s="6"/>
      <c r="AJ29" s="6"/>
      <c r="AK29" s="6">
        <f>'[1]11'!D6+'[1]11'!D7</f>
        <v>241</v>
      </c>
      <c r="AL29" s="6"/>
      <c r="AM29" s="6">
        <v>80</v>
      </c>
      <c r="AN29" s="6"/>
      <c r="AO29" s="6"/>
      <c r="AP29" s="6"/>
      <c r="AQ29" s="6"/>
      <c r="AR29" s="6"/>
      <c r="AS29" s="6"/>
      <c r="AT29" s="6"/>
    </row>
    <row r="30" spans="1:46" ht="126" x14ac:dyDescent="0.35">
      <c r="A30" s="25">
        <v>21</v>
      </c>
      <c r="B30" s="8" t="s">
        <v>122</v>
      </c>
      <c r="C30" s="8" t="s">
        <v>49</v>
      </c>
      <c r="D30" s="8" t="s">
        <v>123</v>
      </c>
      <c r="E30" s="8" t="s">
        <v>124</v>
      </c>
      <c r="F30" s="8" t="s">
        <v>125</v>
      </c>
      <c r="G30" s="8">
        <v>2</v>
      </c>
      <c r="H30" s="8">
        <v>2</v>
      </c>
      <c r="I30" s="9">
        <v>44925</v>
      </c>
      <c r="J30" s="8"/>
      <c r="K30" s="8"/>
      <c r="L30" s="8"/>
      <c r="M30" s="8"/>
      <c r="N30" s="8"/>
      <c r="O30" s="8">
        <f t="shared" si="0"/>
        <v>206</v>
      </c>
      <c r="P30" s="8"/>
      <c r="Q30" s="8">
        <v>2</v>
      </c>
      <c r="R30" s="8"/>
      <c r="S30" s="6"/>
      <c r="T30" s="6"/>
      <c r="U30" s="6"/>
      <c r="V30" s="6"/>
      <c r="W30" s="6"/>
      <c r="X30" s="6"/>
      <c r="Y30" s="6"/>
      <c r="Z30" s="6"/>
      <c r="AA30" s="6"/>
      <c r="AB30" s="6"/>
      <c r="AC30" s="6"/>
      <c r="AD30" s="6"/>
      <c r="AE30" s="6"/>
      <c r="AF30" s="6"/>
      <c r="AG30" s="6"/>
      <c r="AH30" s="6"/>
      <c r="AI30" s="6"/>
      <c r="AJ30" s="6"/>
      <c r="AK30" s="6"/>
      <c r="AL30" s="6"/>
      <c r="AM30" s="6"/>
      <c r="AN30" s="6"/>
      <c r="AO30" s="6">
        <v>204</v>
      </c>
      <c r="AP30" s="6"/>
      <c r="AQ30" s="6"/>
      <c r="AR30" s="6"/>
      <c r="AS30" s="6"/>
      <c r="AT30" s="6"/>
    </row>
    <row r="31" spans="1:46" ht="126" x14ac:dyDescent="0.35">
      <c r="A31" s="25">
        <v>22</v>
      </c>
      <c r="B31" s="8" t="s">
        <v>154</v>
      </c>
      <c r="C31" s="8" t="s">
        <v>49</v>
      </c>
      <c r="D31" s="8" t="s">
        <v>155</v>
      </c>
      <c r="E31" s="8" t="s">
        <v>156</v>
      </c>
      <c r="F31" s="8" t="s">
        <v>73</v>
      </c>
      <c r="G31" s="8">
        <v>2</v>
      </c>
      <c r="H31" s="8">
        <v>2</v>
      </c>
      <c r="I31" s="9">
        <v>44925</v>
      </c>
      <c r="J31" s="8"/>
      <c r="K31" s="8"/>
      <c r="L31" s="8"/>
      <c r="M31" s="8"/>
      <c r="N31" s="8"/>
      <c r="O31" s="8">
        <f t="shared" si="0"/>
        <v>705</v>
      </c>
      <c r="P31" s="8"/>
      <c r="Q31" s="8">
        <v>3</v>
      </c>
      <c r="R31" s="8"/>
      <c r="S31" s="6"/>
      <c r="T31" s="6"/>
      <c r="U31" s="6"/>
      <c r="V31" s="6"/>
      <c r="W31" s="6"/>
      <c r="X31" s="6"/>
      <c r="Y31" s="6"/>
      <c r="Z31" s="6"/>
      <c r="AA31" s="6"/>
      <c r="AB31" s="6"/>
      <c r="AC31" s="6"/>
      <c r="AD31" s="6"/>
      <c r="AE31" s="6"/>
      <c r="AF31" s="6"/>
      <c r="AG31" s="6">
        <v>702</v>
      </c>
      <c r="AH31" s="6"/>
      <c r="AI31" s="6"/>
      <c r="AJ31" s="6"/>
      <c r="AK31" s="6"/>
      <c r="AL31" s="6"/>
      <c r="AM31" s="6"/>
      <c r="AN31" s="6"/>
      <c r="AO31" s="6"/>
      <c r="AP31" s="6"/>
      <c r="AQ31" s="6"/>
      <c r="AR31" s="6"/>
      <c r="AS31" s="6"/>
      <c r="AT31" s="6"/>
    </row>
    <row r="32" spans="1:46" ht="162" x14ac:dyDescent="0.35">
      <c r="A32" s="25">
        <v>23</v>
      </c>
      <c r="B32" s="8" t="s">
        <v>32</v>
      </c>
      <c r="C32" s="8" t="s">
        <v>33</v>
      </c>
      <c r="D32" s="8" t="s">
        <v>34</v>
      </c>
      <c r="E32" s="8" t="s">
        <v>35</v>
      </c>
      <c r="F32" s="8" t="s">
        <v>36</v>
      </c>
      <c r="G32" s="8">
        <v>3</v>
      </c>
      <c r="H32" s="8">
        <v>3</v>
      </c>
      <c r="I32" s="9">
        <v>44925</v>
      </c>
      <c r="J32" s="8"/>
      <c r="K32" s="8"/>
      <c r="L32" s="8"/>
      <c r="M32" s="8"/>
      <c r="N32" s="8"/>
      <c r="O32" s="8">
        <f t="shared" si="0"/>
        <v>676</v>
      </c>
      <c r="P32" s="8"/>
      <c r="Q32" s="8">
        <v>6</v>
      </c>
      <c r="R32" s="8"/>
      <c r="S32" s="8">
        <v>670</v>
      </c>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row>
    <row r="33" spans="1:46" ht="144" x14ac:dyDescent="0.35">
      <c r="A33" s="25">
        <v>24</v>
      </c>
      <c r="B33" s="8" t="s">
        <v>39</v>
      </c>
      <c r="C33" s="8" t="s">
        <v>33</v>
      </c>
      <c r="D33" s="8" t="s">
        <v>40</v>
      </c>
      <c r="E33" s="8" t="s">
        <v>41</v>
      </c>
      <c r="F33" s="8" t="s">
        <v>42</v>
      </c>
      <c r="G33" s="8">
        <v>4</v>
      </c>
      <c r="H33" s="8">
        <v>4</v>
      </c>
      <c r="I33" s="9">
        <v>44925</v>
      </c>
      <c r="J33" s="8"/>
      <c r="K33" s="8"/>
      <c r="L33" s="8"/>
      <c r="M33" s="8"/>
      <c r="N33" s="8"/>
      <c r="O33" s="8">
        <f t="shared" ref="O33:O54" si="1">Q33+S33+U33+W33+Y33+AA33++AC33+AE33+AG33+AI33+AK33+AM33+AO33+AQ33+AS33</f>
        <v>958</v>
      </c>
      <c r="P33" s="8"/>
      <c r="Q33" s="8">
        <v>8</v>
      </c>
      <c r="R33" s="8"/>
      <c r="S33" s="8">
        <v>656</v>
      </c>
      <c r="T33" s="8"/>
      <c r="U33" s="8"/>
      <c r="V33" s="8"/>
      <c r="W33" s="8"/>
      <c r="X33" s="8"/>
      <c r="Y33" s="8"/>
      <c r="Z33" s="8"/>
      <c r="AA33" s="8">
        <f>'[1]06'!D7</f>
        <v>147</v>
      </c>
      <c r="AB33" s="8"/>
      <c r="AC33" s="8"/>
      <c r="AD33" s="8"/>
      <c r="AE33" s="8">
        <v>147</v>
      </c>
      <c r="AF33" s="8"/>
      <c r="AG33" s="8"/>
      <c r="AH33" s="8"/>
      <c r="AI33" s="8"/>
      <c r="AJ33" s="8"/>
      <c r="AK33" s="8"/>
      <c r="AL33" s="8"/>
      <c r="AM33" s="8"/>
      <c r="AN33" s="8"/>
      <c r="AO33" s="8"/>
      <c r="AP33" s="8"/>
      <c r="AQ33" s="8"/>
      <c r="AR33" s="8"/>
      <c r="AS33" s="8"/>
      <c r="AT33" s="8"/>
    </row>
    <row r="34" spans="1:46" ht="126" x14ac:dyDescent="0.35">
      <c r="A34" s="25">
        <v>25</v>
      </c>
      <c r="B34" s="8" t="s">
        <v>43</v>
      </c>
      <c r="C34" s="8" t="s">
        <v>33</v>
      </c>
      <c r="D34" s="8" t="s">
        <v>44</v>
      </c>
      <c r="E34" s="8" t="s">
        <v>45</v>
      </c>
      <c r="F34" s="8" t="s">
        <v>46</v>
      </c>
      <c r="G34" s="8">
        <v>3</v>
      </c>
      <c r="H34" s="8">
        <v>3</v>
      </c>
      <c r="I34" s="9">
        <v>44925</v>
      </c>
      <c r="J34" s="8"/>
      <c r="K34" s="8"/>
      <c r="L34" s="8"/>
      <c r="M34" s="8"/>
      <c r="N34" s="8"/>
      <c r="O34" s="8">
        <f t="shared" si="1"/>
        <v>199</v>
      </c>
      <c r="P34" s="8"/>
      <c r="Q34" s="8">
        <v>6</v>
      </c>
      <c r="R34" s="8"/>
      <c r="S34" s="8"/>
      <c r="T34" s="8"/>
      <c r="U34" s="8"/>
      <c r="V34" s="8"/>
      <c r="W34" s="8"/>
      <c r="X34" s="8"/>
      <c r="Y34" s="8"/>
      <c r="Z34" s="8"/>
      <c r="AA34" s="8"/>
      <c r="AB34" s="8"/>
      <c r="AC34" s="8">
        <f>'[1]07'!D7</f>
        <v>120</v>
      </c>
      <c r="AD34" s="8"/>
      <c r="AE34" s="8"/>
      <c r="AF34" s="8"/>
      <c r="AG34" s="8"/>
      <c r="AH34" s="8"/>
      <c r="AI34" s="8"/>
      <c r="AJ34" s="8"/>
      <c r="AK34" s="8"/>
      <c r="AL34" s="8"/>
      <c r="AM34" s="8">
        <f>'[1]12'!D5</f>
        <v>73</v>
      </c>
      <c r="AN34" s="8"/>
      <c r="AO34" s="8"/>
      <c r="AP34" s="8"/>
      <c r="AQ34" s="8"/>
      <c r="AR34" s="8"/>
      <c r="AS34" s="8"/>
      <c r="AT34" s="8"/>
    </row>
    <row r="35" spans="1:46" ht="234" x14ac:dyDescent="0.35">
      <c r="A35" s="25">
        <v>26</v>
      </c>
      <c r="B35" s="15" t="s">
        <v>63</v>
      </c>
      <c r="C35" s="8" t="s">
        <v>33</v>
      </c>
      <c r="D35" s="15" t="s">
        <v>64</v>
      </c>
      <c r="E35" s="15" t="s">
        <v>65</v>
      </c>
      <c r="F35" s="15" t="s">
        <v>66</v>
      </c>
      <c r="G35" s="8">
        <v>1</v>
      </c>
      <c r="H35" s="8">
        <v>1</v>
      </c>
      <c r="I35" s="9">
        <v>44925</v>
      </c>
      <c r="J35" s="8"/>
      <c r="K35" s="8"/>
      <c r="L35" s="8"/>
      <c r="M35" s="8"/>
      <c r="N35" s="8"/>
      <c r="O35" s="8">
        <f t="shared" si="1"/>
        <v>124</v>
      </c>
      <c r="P35" s="8"/>
      <c r="Q35" s="8">
        <v>2</v>
      </c>
      <c r="R35" s="8"/>
      <c r="S35" s="8"/>
      <c r="T35" s="8"/>
      <c r="U35" s="8"/>
      <c r="V35" s="8"/>
      <c r="W35" s="8"/>
      <c r="X35" s="8"/>
      <c r="Y35" s="8">
        <v>122</v>
      </c>
      <c r="Z35" s="8"/>
      <c r="AA35" s="8"/>
      <c r="AB35" s="8"/>
      <c r="AC35" s="8"/>
      <c r="AD35" s="8"/>
      <c r="AE35" s="8"/>
      <c r="AF35" s="8"/>
      <c r="AG35" s="8"/>
      <c r="AH35" s="8"/>
      <c r="AI35" s="8"/>
      <c r="AJ35" s="8"/>
      <c r="AK35" s="8"/>
      <c r="AL35" s="8"/>
      <c r="AM35" s="8"/>
      <c r="AN35" s="8"/>
      <c r="AO35" s="8"/>
      <c r="AP35" s="8"/>
      <c r="AQ35" s="8"/>
      <c r="AR35" s="8"/>
      <c r="AS35" s="8"/>
      <c r="AT35" s="8"/>
    </row>
    <row r="36" spans="1:46" ht="180" x14ac:dyDescent="0.35">
      <c r="A36" s="25">
        <v>27</v>
      </c>
      <c r="B36" s="15" t="s">
        <v>70</v>
      </c>
      <c r="C36" s="8" t="s">
        <v>33</v>
      </c>
      <c r="D36" s="15" t="s">
        <v>71</v>
      </c>
      <c r="E36" s="15" t="s">
        <v>72</v>
      </c>
      <c r="F36" s="8" t="s">
        <v>73</v>
      </c>
      <c r="G36" s="8">
        <v>1</v>
      </c>
      <c r="H36" s="8">
        <v>1</v>
      </c>
      <c r="I36" s="9">
        <v>44925</v>
      </c>
      <c r="J36" s="8"/>
      <c r="K36" s="8"/>
      <c r="L36" s="8"/>
      <c r="M36" s="8"/>
      <c r="N36" s="8"/>
      <c r="O36" s="8">
        <f t="shared" si="1"/>
        <v>88</v>
      </c>
      <c r="P36" s="8"/>
      <c r="Q36" s="8">
        <v>2</v>
      </c>
      <c r="R36" s="8"/>
      <c r="S36" s="8"/>
      <c r="T36" s="8"/>
      <c r="U36" s="8"/>
      <c r="V36" s="8"/>
      <c r="W36" s="8"/>
      <c r="X36" s="8"/>
      <c r="Y36" s="8">
        <f>'[1]05'!D12</f>
        <v>86</v>
      </c>
      <c r="Z36" s="8"/>
      <c r="AA36" s="8"/>
      <c r="AB36" s="8"/>
      <c r="AC36" s="8"/>
      <c r="AD36" s="8"/>
      <c r="AE36" s="8"/>
      <c r="AF36" s="8"/>
      <c r="AG36" s="8"/>
      <c r="AH36" s="8"/>
      <c r="AI36" s="8"/>
      <c r="AJ36" s="8"/>
      <c r="AK36" s="8"/>
      <c r="AL36" s="8"/>
      <c r="AM36" s="8"/>
      <c r="AN36" s="8"/>
      <c r="AO36" s="8"/>
      <c r="AP36" s="8"/>
      <c r="AQ36" s="8"/>
      <c r="AR36" s="8"/>
      <c r="AS36" s="8"/>
      <c r="AT36" s="8"/>
    </row>
    <row r="37" spans="1:46" ht="288" x14ac:dyDescent="0.35">
      <c r="A37" s="25">
        <v>28</v>
      </c>
      <c r="B37" s="8" t="s">
        <v>78</v>
      </c>
      <c r="C37" s="8" t="s">
        <v>33</v>
      </c>
      <c r="D37" s="8" t="s">
        <v>79</v>
      </c>
      <c r="E37" s="8" t="s">
        <v>80</v>
      </c>
      <c r="F37" s="8" t="s">
        <v>81</v>
      </c>
      <c r="G37" s="8">
        <v>1</v>
      </c>
      <c r="H37" s="8">
        <v>1</v>
      </c>
      <c r="I37" s="9">
        <v>44925</v>
      </c>
      <c r="J37" s="8"/>
      <c r="K37" s="8"/>
      <c r="L37" s="8"/>
      <c r="M37" s="8"/>
      <c r="N37" s="8"/>
      <c r="O37" s="8">
        <f t="shared" si="1"/>
        <v>298</v>
      </c>
      <c r="P37" s="8"/>
      <c r="Q37" s="8">
        <v>2</v>
      </c>
      <c r="R37" s="8"/>
      <c r="S37" s="8"/>
      <c r="T37" s="8"/>
      <c r="U37" s="8"/>
      <c r="V37" s="8"/>
      <c r="W37" s="8"/>
      <c r="X37" s="8"/>
      <c r="Y37" s="8"/>
      <c r="Z37" s="8"/>
      <c r="AA37" s="8"/>
      <c r="AB37" s="8"/>
      <c r="AC37" s="8">
        <f>'[1]07'!D6</f>
        <v>296</v>
      </c>
      <c r="AD37" s="8"/>
      <c r="AE37" s="8"/>
      <c r="AF37" s="8"/>
      <c r="AG37" s="8"/>
      <c r="AH37" s="8"/>
      <c r="AI37" s="8"/>
      <c r="AJ37" s="8"/>
      <c r="AK37" s="8"/>
      <c r="AL37" s="8"/>
      <c r="AM37" s="8"/>
      <c r="AN37" s="8"/>
      <c r="AO37" s="8"/>
      <c r="AP37" s="8"/>
      <c r="AQ37" s="8"/>
      <c r="AR37" s="8"/>
      <c r="AS37" s="8"/>
      <c r="AT37" s="8"/>
    </row>
    <row r="38" spans="1:46" ht="216" x14ac:dyDescent="0.35">
      <c r="A38" s="25">
        <v>29</v>
      </c>
      <c r="B38" s="8" t="s">
        <v>82</v>
      </c>
      <c r="C38" s="8" t="s">
        <v>33</v>
      </c>
      <c r="D38" s="8" t="s">
        <v>83</v>
      </c>
      <c r="E38" s="8" t="s">
        <v>84</v>
      </c>
      <c r="F38" s="8" t="s">
        <v>85</v>
      </c>
      <c r="G38" s="8">
        <v>3</v>
      </c>
      <c r="H38" s="8">
        <v>3</v>
      </c>
      <c r="I38" s="9">
        <v>44925</v>
      </c>
      <c r="J38" s="8"/>
      <c r="K38" s="8"/>
      <c r="L38" s="8"/>
      <c r="M38" s="8"/>
      <c r="N38" s="8"/>
      <c r="O38" s="8">
        <f t="shared" si="1"/>
        <v>779</v>
      </c>
      <c r="P38" s="8"/>
      <c r="Q38" s="8">
        <v>4</v>
      </c>
      <c r="R38" s="8"/>
      <c r="S38" s="8"/>
      <c r="T38" s="8"/>
      <c r="U38" s="8">
        <f>'[1]03'!D11</f>
        <v>55</v>
      </c>
      <c r="V38" s="8"/>
      <c r="W38" s="8"/>
      <c r="X38" s="8"/>
      <c r="Y38" s="8"/>
      <c r="Z38" s="8"/>
      <c r="AA38" s="8"/>
      <c r="AB38" s="8"/>
      <c r="AC38" s="8">
        <v>152</v>
      </c>
      <c r="AD38" s="8"/>
      <c r="AE38" s="8"/>
      <c r="AF38" s="8"/>
      <c r="AG38" s="8">
        <v>568</v>
      </c>
      <c r="AH38" s="8"/>
      <c r="AI38" s="8"/>
      <c r="AJ38" s="8"/>
      <c r="AK38" s="8"/>
      <c r="AL38" s="8"/>
      <c r="AM38" s="8"/>
      <c r="AN38" s="8"/>
      <c r="AO38" s="8"/>
      <c r="AP38" s="8"/>
      <c r="AQ38" s="8"/>
      <c r="AR38" s="8"/>
      <c r="AS38" s="8"/>
      <c r="AT38" s="8"/>
    </row>
    <row r="39" spans="1:46" ht="144" x14ac:dyDescent="0.35">
      <c r="A39" s="25">
        <v>30</v>
      </c>
      <c r="B39" s="8" t="s">
        <v>86</v>
      </c>
      <c r="C39" s="8" t="s">
        <v>33</v>
      </c>
      <c r="D39" s="8" t="s">
        <v>87</v>
      </c>
      <c r="E39" s="8" t="s">
        <v>88</v>
      </c>
      <c r="F39" s="8" t="s">
        <v>89</v>
      </c>
      <c r="G39" s="8">
        <v>2</v>
      </c>
      <c r="H39" s="8">
        <v>2</v>
      </c>
      <c r="I39" s="9">
        <v>44925</v>
      </c>
      <c r="J39" s="8"/>
      <c r="K39" s="8"/>
      <c r="L39" s="8"/>
      <c r="M39" s="8"/>
      <c r="N39" s="8"/>
      <c r="O39" s="8">
        <f t="shared" si="1"/>
        <v>29</v>
      </c>
      <c r="P39" s="8"/>
      <c r="Q39" s="8">
        <v>5</v>
      </c>
      <c r="R39" s="8"/>
      <c r="S39" s="8"/>
      <c r="T39" s="8"/>
      <c r="U39" s="8"/>
      <c r="V39" s="8"/>
      <c r="W39" s="8"/>
      <c r="X39" s="8"/>
      <c r="Y39" s="8"/>
      <c r="Z39" s="8"/>
      <c r="AA39" s="8"/>
      <c r="AB39" s="8"/>
      <c r="AC39" s="8"/>
      <c r="AD39" s="8"/>
      <c r="AE39" s="8">
        <f>'[1]08'!D7</f>
        <v>24</v>
      </c>
      <c r="AF39" s="8"/>
      <c r="AG39" s="8"/>
      <c r="AH39" s="8"/>
      <c r="AI39" s="8"/>
      <c r="AJ39" s="8"/>
      <c r="AK39" s="8"/>
      <c r="AL39" s="8"/>
      <c r="AM39" s="8"/>
      <c r="AN39" s="8"/>
      <c r="AO39" s="8"/>
      <c r="AP39" s="8"/>
      <c r="AQ39" s="8"/>
      <c r="AR39" s="8"/>
      <c r="AS39" s="8"/>
      <c r="AT39" s="8"/>
    </row>
    <row r="40" spans="1:46" ht="144" x14ac:dyDescent="0.35">
      <c r="A40" s="25">
        <v>31</v>
      </c>
      <c r="B40" s="8" t="s">
        <v>93</v>
      </c>
      <c r="C40" s="8" t="s">
        <v>33</v>
      </c>
      <c r="D40" s="8" t="s">
        <v>94</v>
      </c>
      <c r="E40" s="8" t="s">
        <v>95</v>
      </c>
      <c r="F40" s="8" t="s">
        <v>96</v>
      </c>
      <c r="G40" s="8">
        <v>2</v>
      </c>
      <c r="H40" s="8">
        <v>2</v>
      </c>
      <c r="I40" s="9">
        <v>44925</v>
      </c>
      <c r="J40" s="8"/>
      <c r="K40" s="8"/>
      <c r="L40" s="8"/>
      <c r="M40" s="8"/>
      <c r="N40" s="8"/>
      <c r="O40" s="8">
        <f t="shared" si="1"/>
        <v>323</v>
      </c>
      <c r="P40" s="8"/>
      <c r="Q40" s="8">
        <v>6</v>
      </c>
      <c r="R40" s="8"/>
      <c r="S40" s="8"/>
      <c r="T40" s="8"/>
      <c r="U40" s="8"/>
      <c r="V40" s="8"/>
      <c r="W40" s="8">
        <v>317</v>
      </c>
      <c r="X40" s="8"/>
      <c r="Y40" s="8"/>
      <c r="Z40" s="8"/>
      <c r="AA40" s="8"/>
      <c r="AB40" s="8"/>
      <c r="AC40" s="8"/>
      <c r="AD40" s="8"/>
      <c r="AE40" s="8"/>
      <c r="AF40" s="8"/>
      <c r="AG40" s="8"/>
      <c r="AH40" s="8"/>
      <c r="AI40" s="8"/>
      <c r="AJ40" s="8"/>
      <c r="AK40" s="8"/>
      <c r="AL40" s="8"/>
      <c r="AM40" s="8"/>
      <c r="AN40" s="8"/>
      <c r="AO40" s="8"/>
      <c r="AP40" s="8"/>
      <c r="AQ40" s="8"/>
      <c r="AR40" s="8"/>
      <c r="AS40" s="8"/>
      <c r="AT40" s="8"/>
    </row>
    <row r="41" spans="1:46" ht="270" x14ac:dyDescent="0.35">
      <c r="A41" s="25">
        <v>32</v>
      </c>
      <c r="B41" s="23" t="s">
        <v>233</v>
      </c>
      <c r="C41" s="8" t="s">
        <v>33</v>
      </c>
      <c r="D41" s="8" t="s">
        <v>234</v>
      </c>
      <c r="E41" s="8" t="s">
        <v>235</v>
      </c>
      <c r="F41" s="8" t="s">
        <v>220</v>
      </c>
      <c r="G41" s="8">
        <v>4</v>
      </c>
      <c r="H41" s="8">
        <v>4</v>
      </c>
      <c r="I41" s="9">
        <v>44925</v>
      </c>
      <c r="J41" s="8"/>
      <c r="K41" s="8"/>
      <c r="L41" s="8"/>
      <c r="M41" s="8"/>
      <c r="N41" s="8"/>
      <c r="O41" s="8">
        <f t="shared" si="1"/>
        <v>269</v>
      </c>
      <c r="P41" s="8"/>
      <c r="Q41" s="8">
        <v>18</v>
      </c>
      <c r="R41" s="8"/>
      <c r="S41" s="8"/>
      <c r="T41" s="8"/>
      <c r="U41" s="8"/>
      <c r="V41" s="8"/>
      <c r="W41" s="8"/>
      <c r="X41" s="8"/>
      <c r="Y41" s="8"/>
      <c r="Z41" s="8"/>
      <c r="AA41" s="8">
        <v>102</v>
      </c>
      <c r="AB41" s="8"/>
      <c r="AC41" s="8"/>
      <c r="AD41" s="8"/>
      <c r="AE41" s="8">
        <v>55</v>
      </c>
      <c r="AF41" s="8"/>
      <c r="AG41" s="8"/>
      <c r="AH41" s="8"/>
      <c r="AI41" s="8"/>
      <c r="AJ41" s="8"/>
      <c r="AK41" s="8">
        <f>'[1]11'!D11</f>
        <v>10</v>
      </c>
      <c r="AL41" s="8"/>
      <c r="AM41" s="8">
        <v>84</v>
      </c>
      <c r="AN41" s="8"/>
      <c r="AO41" s="8"/>
      <c r="AP41" s="8"/>
      <c r="AQ41" s="8"/>
      <c r="AR41" s="8"/>
      <c r="AS41" s="8"/>
      <c r="AT41" s="8"/>
    </row>
    <row r="42" spans="1:46" ht="180" x14ac:dyDescent="0.35">
      <c r="A42" s="25">
        <v>33</v>
      </c>
      <c r="B42" s="8" t="s">
        <v>102</v>
      </c>
      <c r="C42" s="8" t="s">
        <v>33</v>
      </c>
      <c r="D42" s="8" t="s">
        <v>103</v>
      </c>
      <c r="E42" s="8" t="s">
        <v>104</v>
      </c>
      <c r="F42" s="8" t="s">
        <v>105</v>
      </c>
      <c r="G42" s="6">
        <v>4</v>
      </c>
      <c r="H42" s="8">
        <v>4</v>
      </c>
      <c r="I42" s="9">
        <v>44925</v>
      </c>
      <c r="J42" s="8"/>
      <c r="K42" s="8"/>
      <c r="L42" s="8"/>
      <c r="M42" s="8"/>
      <c r="N42" s="8"/>
      <c r="O42" s="8">
        <f t="shared" si="1"/>
        <v>904</v>
      </c>
      <c r="P42" s="8"/>
      <c r="Q42" s="6">
        <v>24</v>
      </c>
      <c r="R42" s="8"/>
      <c r="S42" s="6"/>
      <c r="T42" s="6"/>
      <c r="U42" s="6"/>
      <c r="V42" s="6"/>
      <c r="W42" s="6"/>
      <c r="X42" s="6"/>
      <c r="Y42" s="6"/>
      <c r="Z42" s="8"/>
      <c r="AA42" s="6"/>
      <c r="AB42" s="8"/>
      <c r="AC42" s="6"/>
      <c r="AD42" s="6"/>
      <c r="AE42" s="6">
        <v>880</v>
      </c>
      <c r="AF42" s="6"/>
      <c r="AG42" s="6"/>
      <c r="AH42" s="6"/>
      <c r="AI42" s="6"/>
      <c r="AJ42" s="6"/>
      <c r="AK42" s="6"/>
      <c r="AL42" s="8"/>
      <c r="AM42" s="6"/>
      <c r="AN42" s="8"/>
      <c r="AO42" s="6"/>
      <c r="AP42" s="6"/>
      <c r="AQ42" s="6"/>
      <c r="AR42" s="8"/>
      <c r="AS42" s="6"/>
      <c r="AT42" s="6"/>
    </row>
    <row r="43" spans="1:46" ht="180" x14ac:dyDescent="0.35">
      <c r="A43" s="25">
        <v>34</v>
      </c>
      <c r="B43" s="8" t="s">
        <v>106</v>
      </c>
      <c r="C43" s="8" t="s">
        <v>33</v>
      </c>
      <c r="D43" s="8" t="s">
        <v>107</v>
      </c>
      <c r="E43" s="8" t="s">
        <v>108</v>
      </c>
      <c r="F43" s="8" t="s">
        <v>109</v>
      </c>
      <c r="G43" s="8">
        <v>4</v>
      </c>
      <c r="H43" s="8">
        <v>4</v>
      </c>
      <c r="I43" s="9">
        <v>44925</v>
      </c>
      <c r="J43" s="8"/>
      <c r="K43" s="8"/>
      <c r="L43" s="8"/>
      <c r="M43" s="8"/>
      <c r="N43" s="8"/>
      <c r="O43" s="8">
        <f t="shared" si="1"/>
        <v>240</v>
      </c>
      <c r="P43" s="8"/>
      <c r="Q43" s="8">
        <v>24</v>
      </c>
      <c r="R43" s="8"/>
      <c r="S43" s="6"/>
      <c r="T43" s="6"/>
      <c r="U43" s="6"/>
      <c r="V43" s="6"/>
      <c r="W43" s="6"/>
      <c r="X43" s="6"/>
      <c r="Y43" s="6"/>
      <c r="Z43" s="6"/>
      <c r="AA43" s="6"/>
      <c r="AB43" s="6"/>
      <c r="AC43" s="6"/>
      <c r="AD43" s="6"/>
      <c r="AE43" s="6"/>
      <c r="AF43" s="6"/>
      <c r="AG43" s="6"/>
      <c r="AH43" s="6"/>
      <c r="AI43" s="6"/>
      <c r="AJ43" s="6"/>
      <c r="AK43" s="6">
        <v>216</v>
      </c>
      <c r="AL43" s="6"/>
      <c r="AM43" s="6"/>
      <c r="AN43" s="6"/>
      <c r="AO43" s="6"/>
      <c r="AP43" s="6"/>
      <c r="AQ43" s="6"/>
      <c r="AR43" s="6"/>
      <c r="AS43" s="6"/>
      <c r="AT43" s="6"/>
    </row>
    <row r="44" spans="1:46" ht="144" x14ac:dyDescent="0.35">
      <c r="A44" s="25">
        <v>35</v>
      </c>
      <c r="B44" s="8" t="s">
        <v>118</v>
      </c>
      <c r="C44" s="8" t="s">
        <v>33</v>
      </c>
      <c r="D44" s="8" t="s">
        <v>119</v>
      </c>
      <c r="E44" s="8" t="s">
        <v>120</v>
      </c>
      <c r="F44" s="8" t="s">
        <v>121</v>
      </c>
      <c r="G44" s="8">
        <v>2</v>
      </c>
      <c r="H44" s="8">
        <v>2</v>
      </c>
      <c r="I44" s="9">
        <v>44925</v>
      </c>
      <c r="J44" s="8"/>
      <c r="K44" s="8"/>
      <c r="L44" s="8"/>
      <c r="M44" s="8"/>
      <c r="N44" s="8"/>
      <c r="O44" s="8">
        <f t="shared" si="1"/>
        <v>166</v>
      </c>
      <c r="P44" s="8"/>
      <c r="Q44" s="8">
        <v>10</v>
      </c>
      <c r="R44" s="8"/>
      <c r="S44" s="6"/>
      <c r="T44" s="6"/>
      <c r="U44" s="6"/>
      <c r="V44" s="6"/>
      <c r="W44" s="6"/>
      <c r="X44" s="6"/>
      <c r="Y44" s="6"/>
      <c r="Z44" s="6"/>
      <c r="AA44" s="6"/>
      <c r="AB44" s="6"/>
      <c r="AC44" s="6">
        <f>'[1]07'!D8</f>
        <v>116</v>
      </c>
      <c r="AD44" s="6"/>
      <c r="AE44" s="6">
        <v>40</v>
      </c>
      <c r="AF44" s="6"/>
      <c r="AG44" s="6"/>
      <c r="AH44" s="6"/>
      <c r="AI44" s="6"/>
      <c r="AJ44" s="6"/>
      <c r="AK44" s="6"/>
      <c r="AL44" s="6"/>
      <c r="AM44" s="6"/>
      <c r="AN44" s="6"/>
      <c r="AO44" s="6"/>
      <c r="AP44" s="6"/>
      <c r="AQ44" s="6"/>
      <c r="AR44" s="6"/>
      <c r="AS44" s="6"/>
      <c r="AT44" s="6"/>
    </row>
    <row r="45" spans="1:46" ht="54" x14ac:dyDescent="0.35">
      <c r="A45" s="25">
        <v>36</v>
      </c>
      <c r="B45" s="8" t="s">
        <v>126</v>
      </c>
      <c r="C45" s="8" t="s">
        <v>33</v>
      </c>
      <c r="D45" s="8" t="s">
        <v>127</v>
      </c>
      <c r="E45" s="8" t="s">
        <v>128</v>
      </c>
      <c r="F45" s="8" t="s">
        <v>129</v>
      </c>
      <c r="G45" s="8">
        <v>1</v>
      </c>
      <c r="H45" s="8">
        <v>1</v>
      </c>
      <c r="I45" s="9">
        <v>44925</v>
      </c>
      <c r="J45" s="8"/>
      <c r="K45" s="8"/>
      <c r="L45" s="8"/>
      <c r="M45" s="8"/>
      <c r="N45" s="8"/>
      <c r="O45" s="8">
        <f t="shared" si="1"/>
        <v>89</v>
      </c>
      <c r="P45" s="8"/>
      <c r="Q45" s="8">
        <v>2</v>
      </c>
      <c r="R45" s="8"/>
      <c r="S45" s="6"/>
      <c r="T45" s="6"/>
      <c r="U45" s="6"/>
      <c r="V45" s="6"/>
      <c r="W45" s="6"/>
      <c r="X45" s="6"/>
      <c r="Y45" s="6"/>
      <c r="Z45" s="6"/>
      <c r="AA45" s="6"/>
      <c r="AB45" s="6"/>
      <c r="AC45" s="6"/>
      <c r="AD45" s="6"/>
      <c r="AE45" s="6"/>
      <c r="AF45" s="6"/>
      <c r="AG45" s="6"/>
      <c r="AH45" s="6"/>
      <c r="AI45" s="6"/>
      <c r="AJ45" s="6"/>
      <c r="AK45" s="6"/>
      <c r="AL45" s="6"/>
      <c r="AM45" s="6"/>
      <c r="AN45" s="6"/>
      <c r="AO45" s="6">
        <v>87</v>
      </c>
      <c r="AP45" s="6"/>
      <c r="AQ45" s="6"/>
      <c r="AR45" s="6"/>
      <c r="AS45" s="6"/>
      <c r="AT45" s="6"/>
    </row>
    <row r="46" spans="1:46" ht="54" x14ac:dyDescent="0.35">
      <c r="A46" s="25">
        <v>37</v>
      </c>
      <c r="B46" s="8" t="s">
        <v>130</v>
      </c>
      <c r="C46" s="8" t="s">
        <v>33</v>
      </c>
      <c r="D46" s="8" t="s">
        <v>131</v>
      </c>
      <c r="E46" s="8" t="s">
        <v>132</v>
      </c>
      <c r="F46" s="8" t="s">
        <v>133</v>
      </c>
      <c r="G46" s="8">
        <v>1</v>
      </c>
      <c r="H46" s="8">
        <v>1</v>
      </c>
      <c r="I46" s="9">
        <v>44925</v>
      </c>
      <c r="J46" s="8"/>
      <c r="K46" s="8"/>
      <c r="L46" s="8"/>
      <c r="M46" s="8"/>
      <c r="N46" s="8"/>
      <c r="O46" s="8">
        <f t="shared" si="1"/>
        <v>100</v>
      </c>
      <c r="P46" s="8"/>
      <c r="Q46" s="8">
        <v>2</v>
      </c>
      <c r="R46" s="8"/>
      <c r="S46" s="6"/>
      <c r="T46" s="6"/>
      <c r="U46" s="6"/>
      <c r="V46" s="6"/>
      <c r="W46" s="6"/>
      <c r="X46" s="6"/>
      <c r="Y46" s="6"/>
      <c r="Z46" s="6"/>
      <c r="AA46" s="6"/>
      <c r="AB46" s="6"/>
      <c r="AC46" s="6"/>
      <c r="AD46" s="6"/>
      <c r="AE46" s="6"/>
      <c r="AF46" s="6"/>
      <c r="AG46" s="6"/>
      <c r="AH46" s="6"/>
      <c r="AI46" s="6"/>
      <c r="AJ46" s="6"/>
      <c r="AK46" s="6"/>
      <c r="AL46" s="6"/>
      <c r="AM46" s="6"/>
      <c r="AN46" s="6"/>
      <c r="AO46" s="6">
        <v>98</v>
      </c>
      <c r="AP46" s="6"/>
      <c r="AQ46" s="6"/>
      <c r="AR46" s="6"/>
      <c r="AS46" s="6"/>
      <c r="AT46" s="6"/>
    </row>
    <row r="47" spans="1:46" ht="108" x14ac:dyDescent="0.35">
      <c r="A47" s="25">
        <v>38</v>
      </c>
      <c r="B47" s="8" t="s">
        <v>134</v>
      </c>
      <c r="C47" s="8" t="s">
        <v>33</v>
      </c>
      <c r="D47" s="8" t="s">
        <v>135</v>
      </c>
      <c r="E47" s="8" t="s">
        <v>136</v>
      </c>
      <c r="F47" s="8" t="s">
        <v>137</v>
      </c>
      <c r="G47" s="8">
        <v>1</v>
      </c>
      <c r="H47" s="8">
        <v>1</v>
      </c>
      <c r="I47" s="9">
        <v>44925</v>
      </c>
      <c r="J47" s="8"/>
      <c r="K47" s="8"/>
      <c r="L47" s="8"/>
      <c r="M47" s="8"/>
      <c r="N47" s="8"/>
      <c r="O47" s="8">
        <f t="shared" si="1"/>
        <v>130</v>
      </c>
      <c r="P47" s="8"/>
      <c r="Q47" s="8">
        <v>2</v>
      </c>
      <c r="R47" s="8"/>
      <c r="S47" s="6"/>
      <c r="T47" s="6"/>
      <c r="U47" s="6"/>
      <c r="V47" s="6"/>
      <c r="W47" s="6"/>
      <c r="X47" s="6"/>
      <c r="Y47" s="6"/>
      <c r="Z47" s="6"/>
      <c r="AA47" s="6"/>
      <c r="AB47" s="6"/>
      <c r="AC47" s="6"/>
      <c r="AD47" s="6"/>
      <c r="AE47" s="6"/>
      <c r="AF47" s="6"/>
      <c r="AG47" s="6"/>
      <c r="AH47" s="6"/>
      <c r="AI47" s="6"/>
      <c r="AJ47" s="6"/>
      <c r="AK47" s="6"/>
      <c r="AL47" s="6"/>
      <c r="AM47" s="6"/>
      <c r="AN47" s="6"/>
      <c r="AO47" s="6">
        <v>128</v>
      </c>
      <c r="AP47" s="6"/>
      <c r="AQ47" s="6"/>
      <c r="AR47" s="6"/>
      <c r="AS47" s="6"/>
      <c r="AT47" s="6"/>
    </row>
    <row r="48" spans="1:46" ht="216" x14ac:dyDescent="0.35">
      <c r="A48" s="25">
        <v>39</v>
      </c>
      <c r="B48" s="8" t="s">
        <v>138</v>
      </c>
      <c r="C48" s="8" t="s">
        <v>33</v>
      </c>
      <c r="D48" s="8" t="s">
        <v>139</v>
      </c>
      <c r="E48" s="8" t="s">
        <v>140</v>
      </c>
      <c r="F48" s="8" t="s">
        <v>141</v>
      </c>
      <c r="G48" s="8">
        <v>1</v>
      </c>
      <c r="H48" s="8">
        <v>1</v>
      </c>
      <c r="I48" s="9">
        <v>44925</v>
      </c>
      <c r="J48" s="8"/>
      <c r="K48" s="8"/>
      <c r="L48" s="8"/>
      <c r="M48" s="8"/>
      <c r="N48" s="8"/>
      <c r="O48" s="8">
        <f t="shared" si="1"/>
        <v>221</v>
      </c>
      <c r="P48" s="8"/>
      <c r="Q48" s="8">
        <v>2</v>
      </c>
      <c r="R48" s="8"/>
      <c r="S48" s="6"/>
      <c r="T48" s="6"/>
      <c r="U48" s="6"/>
      <c r="V48" s="6"/>
      <c r="W48" s="6"/>
      <c r="X48" s="6"/>
      <c r="Y48" s="6"/>
      <c r="Z48" s="6"/>
      <c r="AA48" s="6"/>
      <c r="AB48" s="6"/>
      <c r="AC48" s="6"/>
      <c r="AD48" s="6"/>
      <c r="AE48" s="6"/>
      <c r="AF48" s="6"/>
      <c r="AG48" s="6"/>
      <c r="AH48" s="6"/>
      <c r="AI48" s="6">
        <f>'[1]10'!D5</f>
        <v>219</v>
      </c>
      <c r="AJ48" s="6"/>
      <c r="AK48" s="6"/>
      <c r="AL48" s="6"/>
      <c r="AM48" s="6"/>
      <c r="AN48" s="6"/>
      <c r="AO48" s="6"/>
      <c r="AP48" s="6"/>
      <c r="AQ48" s="6"/>
      <c r="AR48" s="6"/>
      <c r="AS48" s="6"/>
      <c r="AT48" s="6"/>
    </row>
    <row r="49" spans="1:46" ht="108" x14ac:dyDescent="0.35">
      <c r="A49" s="25">
        <v>40</v>
      </c>
      <c r="B49" s="8" t="s">
        <v>142</v>
      </c>
      <c r="C49" s="8" t="s">
        <v>33</v>
      </c>
      <c r="D49" s="8" t="s">
        <v>143</v>
      </c>
      <c r="E49" s="8" t="s">
        <v>144</v>
      </c>
      <c r="F49" s="8" t="s">
        <v>145</v>
      </c>
      <c r="G49" s="8">
        <v>1</v>
      </c>
      <c r="H49" s="8">
        <v>1</v>
      </c>
      <c r="I49" s="9">
        <v>44925</v>
      </c>
      <c r="J49" s="8"/>
      <c r="K49" s="8"/>
      <c r="L49" s="8"/>
      <c r="M49" s="8"/>
      <c r="N49" s="8"/>
      <c r="O49" s="8">
        <f t="shared" si="1"/>
        <v>246</v>
      </c>
      <c r="P49" s="8"/>
      <c r="Q49" s="8">
        <v>2</v>
      </c>
      <c r="R49" s="8"/>
      <c r="S49" s="6"/>
      <c r="T49" s="6"/>
      <c r="U49" s="6"/>
      <c r="V49" s="6"/>
      <c r="W49" s="6"/>
      <c r="X49" s="6"/>
      <c r="Y49" s="6"/>
      <c r="Z49" s="6"/>
      <c r="AA49" s="6"/>
      <c r="AB49" s="6"/>
      <c r="AC49" s="6"/>
      <c r="AD49" s="6"/>
      <c r="AE49" s="6"/>
      <c r="AF49" s="6"/>
      <c r="AG49" s="6"/>
      <c r="AH49" s="6"/>
      <c r="AI49" s="6">
        <v>244</v>
      </c>
      <c r="AJ49" s="6"/>
      <c r="AK49" s="6"/>
      <c r="AL49" s="6"/>
      <c r="AM49" s="6"/>
      <c r="AN49" s="6"/>
      <c r="AO49" s="6"/>
      <c r="AP49" s="6"/>
      <c r="AQ49" s="6"/>
      <c r="AR49" s="6"/>
      <c r="AS49" s="6"/>
      <c r="AT49" s="6"/>
    </row>
    <row r="50" spans="1:46" ht="108" x14ac:dyDescent="0.35">
      <c r="A50" s="25">
        <v>41</v>
      </c>
      <c r="B50" s="8" t="s">
        <v>146</v>
      </c>
      <c r="C50" s="8" t="s">
        <v>33</v>
      </c>
      <c r="D50" s="8" t="s">
        <v>147</v>
      </c>
      <c r="E50" s="8" t="s">
        <v>148</v>
      </c>
      <c r="F50" s="8" t="s">
        <v>149</v>
      </c>
      <c r="G50" s="8">
        <v>1</v>
      </c>
      <c r="H50" s="8">
        <v>1</v>
      </c>
      <c r="I50" s="9">
        <v>44925</v>
      </c>
      <c r="J50" s="8"/>
      <c r="K50" s="8"/>
      <c r="L50" s="8"/>
      <c r="M50" s="8"/>
      <c r="N50" s="8"/>
      <c r="O50" s="8">
        <f t="shared" si="1"/>
        <v>233</v>
      </c>
      <c r="P50" s="8"/>
      <c r="Q50" s="8">
        <v>2</v>
      </c>
      <c r="R50" s="8"/>
      <c r="S50" s="6"/>
      <c r="T50" s="6"/>
      <c r="U50" s="6"/>
      <c r="V50" s="6"/>
      <c r="W50" s="6"/>
      <c r="X50" s="6"/>
      <c r="Y50" s="6"/>
      <c r="Z50" s="6"/>
      <c r="AA50" s="6"/>
      <c r="AB50" s="6"/>
      <c r="AC50" s="6"/>
      <c r="AD50" s="6"/>
      <c r="AE50" s="6"/>
      <c r="AF50" s="6"/>
      <c r="AG50" s="6"/>
      <c r="AH50" s="6"/>
      <c r="AI50" s="6">
        <v>231</v>
      </c>
      <c r="AJ50" s="6"/>
      <c r="AK50" s="6"/>
      <c r="AL50" s="6"/>
      <c r="AM50" s="6"/>
      <c r="AN50" s="6"/>
      <c r="AO50" s="6"/>
      <c r="AP50" s="6"/>
      <c r="AQ50" s="6"/>
      <c r="AR50" s="6"/>
      <c r="AS50" s="6"/>
      <c r="AT50" s="6"/>
    </row>
    <row r="51" spans="1:46" ht="108" x14ac:dyDescent="0.35">
      <c r="A51" s="25">
        <v>42</v>
      </c>
      <c r="B51" s="8" t="s">
        <v>150</v>
      </c>
      <c r="C51" s="8" t="s">
        <v>33</v>
      </c>
      <c r="D51" s="8" t="s">
        <v>151</v>
      </c>
      <c r="E51" s="8" t="s">
        <v>152</v>
      </c>
      <c r="F51" s="8" t="s">
        <v>153</v>
      </c>
      <c r="G51" s="8">
        <v>2</v>
      </c>
      <c r="H51" s="8">
        <v>2</v>
      </c>
      <c r="I51" s="9">
        <v>44925</v>
      </c>
      <c r="J51" s="8"/>
      <c r="K51" s="8"/>
      <c r="L51" s="8"/>
      <c r="M51" s="8"/>
      <c r="N51" s="8"/>
      <c r="O51" s="8">
        <f t="shared" si="1"/>
        <v>241</v>
      </c>
      <c r="P51" s="8"/>
      <c r="Q51" s="8">
        <v>2</v>
      </c>
      <c r="R51" s="8"/>
      <c r="S51" s="6"/>
      <c r="T51" s="6"/>
      <c r="U51" s="6"/>
      <c r="V51" s="6"/>
      <c r="W51" s="6"/>
      <c r="X51" s="6"/>
      <c r="Y51" s="6"/>
      <c r="Z51" s="6"/>
      <c r="AA51" s="6"/>
      <c r="AB51" s="6"/>
      <c r="AC51" s="6"/>
      <c r="AD51" s="6"/>
      <c r="AE51" s="6"/>
      <c r="AF51" s="6"/>
      <c r="AG51" s="6"/>
      <c r="AH51" s="6"/>
      <c r="AI51" s="6"/>
      <c r="AJ51" s="6"/>
      <c r="AK51" s="6"/>
      <c r="AL51" s="6"/>
      <c r="AM51" s="6"/>
      <c r="AN51" s="6"/>
      <c r="AO51" s="6"/>
      <c r="AP51" s="6"/>
      <c r="AQ51" s="6">
        <v>239</v>
      </c>
      <c r="AR51" s="6"/>
      <c r="AS51" s="6"/>
      <c r="AT51" s="6"/>
    </row>
    <row r="52" spans="1:46" ht="234" x14ac:dyDescent="0.35">
      <c r="A52" s="25">
        <v>43</v>
      </c>
      <c r="B52" s="8" t="s">
        <v>157</v>
      </c>
      <c r="C52" s="8" t="s">
        <v>33</v>
      </c>
      <c r="D52" s="8" t="s">
        <v>158</v>
      </c>
      <c r="E52" s="8" t="s">
        <v>159</v>
      </c>
      <c r="F52" s="8" t="s">
        <v>160</v>
      </c>
      <c r="G52" s="8">
        <v>3</v>
      </c>
      <c r="H52" s="8">
        <v>3</v>
      </c>
      <c r="I52" s="9">
        <v>44925</v>
      </c>
      <c r="J52" s="8"/>
      <c r="K52" s="8"/>
      <c r="L52" s="8"/>
      <c r="M52" s="8"/>
      <c r="N52" s="8"/>
      <c r="O52" s="8">
        <f t="shared" si="1"/>
        <v>525</v>
      </c>
      <c r="P52" s="8"/>
      <c r="Q52" s="8">
        <v>17</v>
      </c>
      <c r="R52" s="8"/>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v>508</v>
      </c>
      <c r="AT52" s="6"/>
    </row>
    <row r="53" spans="1:46" x14ac:dyDescent="0.35">
      <c r="A53" s="25">
        <v>44</v>
      </c>
      <c r="B53" s="8" t="s">
        <v>161</v>
      </c>
      <c r="C53" s="8" t="s">
        <v>33</v>
      </c>
      <c r="D53" s="8"/>
      <c r="E53" s="8"/>
      <c r="F53" s="8"/>
      <c r="G53" s="8">
        <v>2</v>
      </c>
      <c r="H53" s="8">
        <v>2</v>
      </c>
      <c r="I53" s="9">
        <v>44925</v>
      </c>
      <c r="J53" s="8"/>
      <c r="K53" s="8"/>
      <c r="L53" s="8"/>
      <c r="M53" s="8"/>
      <c r="N53" s="8"/>
      <c r="O53" s="8">
        <f t="shared" si="1"/>
        <v>1318</v>
      </c>
      <c r="P53" s="8"/>
      <c r="Q53" s="8">
        <v>8</v>
      </c>
      <c r="R53" s="8"/>
      <c r="S53" s="6">
        <v>243</v>
      </c>
      <c r="T53" s="6"/>
      <c r="U53" s="6">
        <v>394</v>
      </c>
      <c r="V53" s="6"/>
      <c r="W53" s="6">
        <f>'[1]04'!D19</f>
        <v>104</v>
      </c>
      <c r="X53" s="6"/>
      <c r="Y53" s="6">
        <f>'[1]05'!D14</f>
        <v>34</v>
      </c>
      <c r="Z53" s="6"/>
      <c r="AA53" s="6">
        <f>'[1]06'!D14</f>
        <v>57</v>
      </c>
      <c r="AB53" s="6"/>
      <c r="AC53" s="6">
        <f>'[1]07'!D10</f>
        <v>36</v>
      </c>
      <c r="AD53" s="6"/>
      <c r="AE53" s="6">
        <v>298</v>
      </c>
      <c r="AF53" s="6"/>
      <c r="AG53" s="6"/>
      <c r="AH53" s="6"/>
      <c r="AI53" s="6">
        <f>'[1]10'!D8</f>
        <v>57</v>
      </c>
      <c r="AJ53" s="6"/>
      <c r="AK53" s="6"/>
      <c r="AL53" s="6"/>
      <c r="AM53" s="6">
        <f>'[1]12'!D10</f>
        <v>17</v>
      </c>
      <c r="AN53" s="6"/>
      <c r="AO53" s="6">
        <v>55</v>
      </c>
      <c r="AP53" s="6"/>
      <c r="AQ53" s="6">
        <f>'[1]14'!D7</f>
        <v>15</v>
      </c>
      <c r="AR53" s="6"/>
      <c r="AS53" s="6"/>
      <c r="AT53" s="6"/>
    </row>
    <row r="54" spans="1:46" ht="54" x14ac:dyDescent="0.35">
      <c r="A54" s="25">
        <v>45</v>
      </c>
      <c r="B54" s="8" t="s">
        <v>162</v>
      </c>
      <c r="C54" s="8" t="s">
        <v>33</v>
      </c>
      <c r="D54" s="8" t="s">
        <v>163</v>
      </c>
      <c r="E54" s="8"/>
      <c r="F54" s="8"/>
      <c r="G54" s="8">
        <v>5</v>
      </c>
      <c r="H54" s="8">
        <v>5</v>
      </c>
      <c r="I54" s="9">
        <v>44925</v>
      </c>
      <c r="J54" s="8"/>
      <c r="K54" s="8"/>
      <c r="L54" s="8"/>
      <c r="M54" s="8"/>
      <c r="N54" s="8"/>
      <c r="O54" s="8">
        <f t="shared" si="1"/>
        <v>167</v>
      </c>
      <c r="P54" s="8"/>
      <c r="Q54" s="8">
        <v>8</v>
      </c>
      <c r="R54" s="8"/>
      <c r="S54" s="6"/>
      <c r="T54" s="6"/>
      <c r="U54" s="6"/>
      <c r="V54" s="6"/>
      <c r="W54" s="6">
        <f>'[1]04'!D20</f>
        <v>8</v>
      </c>
      <c r="X54" s="6"/>
      <c r="Y54" s="6">
        <f>'[1]05'!D15</f>
        <v>34</v>
      </c>
      <c r="Z54" s="6"/>
      <c r="AA54" s="6">
        <f>'[1]06'!D13</f>
        <v>40</v>
      </c>
      <c r="AB54" s="6"/>
      <c r="AC54" s="6">
        <f>'[1]07'!D11</f>
        <v>56</v>
      </c>
      <c r="AD54" s="6"/>
      <c r="AE54" s="6">
        <f>'[1]08'!D17</f>
        <v>10</v>
      </c>
      <c r="AF54" s="6"/>
      <c r="AG54" s="6"/>
      <c r="AH54" s="6"/>
      <c r="AI54" s="6">
        <f>'[1]10'!D9</f>
        <v>11</v>
      </c>
      <c r="AJ54" s="6"/>
      <c r="AK54" s="6"/>
      <c r="AL54" s="6"/>
      <c r="AM54" s="6"/>
      <c r="AN54" s="6"/>
      <c r="AO54" s="6"/>
      <c r="AP54" s="6"/>
      <c r="AQ54" s="6"/>
      <c r="AR54" s="6"/>
      <c r="AS54" s="6"/>
      <c r="AT54" s="6"/>
    </row>
    <row r="55" spans="1:46" x14ac:dyDescent="0.35">
      <c r="A55" s="25"/>
      <c r="B55" s="11"/>
      <c r="C55" s="11"/>
      <c r="D55" s="11"/>
      <c r="E55" s="11"/>
      <c r="F55" s="11"/>
      <c r="G55" s="11">
        <f>SUM(G10:G54)</f>
        <v>100</v>
      </c>
      <c r="H55" s="11">
        <f>SUM(H10:H54)</f>
        <v>100</v>
      </c>
      <c r="I55" s="11"/>
      <c r="J55" s="11"/>
      <c r="K55" s="11"/>
      <c r="L55" s="11"/>
      <c r="M55" s="11"/>
      <c r="N55" s="11"/>
      <c r="O55" s="11">
        <f>SUM(O10:O54)</f>
        <v>13970</v>
      </c>
      <c r="P55" s="11"/>
      <c r="Q55" s="11">
        <f t="shared" ref="Q55:AS55" si="2">SUM(Q10:Q54)</f>
        <v>254</v>
      </c>
      <c r="R55" s="11"/>
      <c r="S55" s="11">
        <f t="shared" si="2"/>
        <v>1778</v>
      </c>
      <c r="T55" s="11"/>
      <c r="U55" s="11">
        <f t="shared" si="2"/>
        <v>1778</v>
      </c>
      <c r="V55" s="11"/>
      <c r="W55" s="11">
        <f t="shared" si="2"/>
        <v>1270</v>
      </c>
      <c r="X55" s="11"/>
      <c r="Y55" s="11">
        <f t="shared" si="2"/>
        <v>1016</v>
      </c>
      <c r="Z55" s="11"/>
      <c r="AA55" s="11">
        <f t="shared" si="2"/>
        <v>1016</v>
      </c>
      <c r="AB55" s="11"/>
      <c r="AC55" s="11">
        <f t="shared" si="2"/>
        <v>1016</v>
      </c>
      <c r="AD55" s="11"/>
      <c r="AE55" s="11">
        <f t="shared" si="2"/>
        <v>1524</v>
      </c>
      <c r="AF55" s="11"/>
      <c r="AG55" s="11">
        <f t="shared" si="2"/>
        <v>1270</v>
      </c>
      <c r="AH55" s="11"/>
      <c r="AI55" s="11">
        <f t="shared" si="2"/>
        <v>762</v>
      </c>
      <c r="AJ55" s="11"/>
      <c r="AK55" s="11">
        <f t="shared" si="2"/>
        <v>508</v>
      </c>
      <c r="AL55" s="11"/>
      <c r="AM55" s="11">
        <f t="shared" si="2"/>
        <v>254</v>
      </c>
      <c r="AN55" s="11"/>
      <c r="AO55" s="11">
        <f t="shared" si="2"/>
        <v>762</v>
      </c>
      <c r="AP55" s="11"/>
      <c r="AQ55" s="11">
        <f t="shared" si="2"/>
        <v>254</v>
      </c>
      <c r="AR55" s="11"/>
      <c r="AS55" s="11">
        <f t="shared" si="2"/>
        <v>508</v>
      </c>
      <c r="AT55" s="11"/>
    </row>
    <row r="56" spans="1:46" x14ac:dyDescent="0.35">
      <c r="B56" s="19"/>
      <c r="C56" s="19"/>
      <c r="D56" s="19"/>
      <c r="E56" s="19"/>
      <c r="F56" s="19"/>
      <c r="G56" s="19"/>
      <c r="H56" s="19"/>
      <c r="I56" s="19"/>
    </row>
    <row r="57" spans="1:46" x14ac:dyDescent="0.35">
      <c r="B57" s="19"/>
      <c r="C57" s="19"/>
      <c r="D57" s="19"/>
      <c r="E57" s="19"/>
      <c r="F57" s="19"/>
      <c r="G57" s="19"/>
      <c r="H57" s="19"/>
      <c r="I57" s="19"/>
    </row>
    <row r="58" spans="1:46" x14ac:dyDescent="0.35">
      <c r="B58" s="19" t="s">
        <v>164</v>
      </c>
      <c r="C58" s="27" t="s">
        <v>165</v>
      </c>
      <c r="D58" s="27"/>
      <c r="E58" s="19"/>
      <c r="F58" s="19"/>
      <c r="G58" s="19"/>
      <c r="H58" s="19"/>
      <c r="I58" s="19"/>
    </row>
    <row r="59" spans="1:46" x14ac:dyDescent="0.35">
      <c r="B59" s="19" t="s">
        <v>166</v>
      </c>
      <c r="C59" s="27" t="s">
        <v>167</v>
      </c>
      <c r="D59" s="27"/>
      <c r="E59" s="27"/>
      <c r="F59" s="27"/>
      <c r="G59" s="27"/>
      <c r="H59" s="19"/>
      <c r="I59" s="19"/>
    </row>
    <row r="60" spans="1:46" x14ac:dyDescent="0.35">
      <c r="B60" s="19" t="s">
        <v>168</v>
      </c>
      <c r="C60" s="27" t="s">
        <v>169</v>
      </c>
      <c r="D60" s="27"/>
      <c r="E60" s="27"/>
      <c r="F60" s="27"/>
      <c r="G60" s="27"/>
      <c r="H60" s="19"/>
      <c r="I60" s="19"/>
    </row>
    <row r="61" spans="1:46" x14ac:dyDescent="0.35">
      <c r="B61" s="19" t="s">
        <v>170</v>
      </c>
      <c r="C61" s="27" t="s">
        <v>171</v>
      </c>
      <c r="D61" s="27"/>
      <c r="E61" s="27"/>
      <c r="F61" s="27"/>
      <c r="G61" s="27"/>
      <c r="H61" s="19"/>
      <c r="I61" s="19"/>
    </row>
    <row r="62" spans="1:46" x14ac:dyDescent="0.35">
      <c r="B62" s="19" t="s">
        <v>172</v>
      </c>
      <c r="C62" s="27" t="s">
        <v>173</v>
      </c>
      <c r="D62" s="27"/>
      <c r="E62" s="27"/>
      <c r="F62" s="27"/>
      <c r="G62" s="27"/>
      <c r="H62" s="19"/>
      <c r="I62" s="19"/>
    </row>
    <row r="63" spans="1:46" x14ac:dyDescent="0.35">
      <c r="B63" s="19" t="s">
        <v>174</v>
      </c>
      <c r="C63" s="27" t="s">
        <v>175</v>
      </c>
      <c r="D63" s="27"/>
      <c r="E63" s="27"/>
      <c r="F63" s="27"/>
      <c r="G63" s="27"/>
      <c r="H63" s="19"/>
      <c r="I63" s="19"/>
    </row>
    <row r="64" spans="1:46" x14ac:dyDescent="0.35">
      <c r="B64" s="19" t="s">
        <v>176</v>
      </c>
      <c r="C64" s="27" t="s">
        <v>177</v>
      </c>
      <c r="D64" s="27"/>
      <c r="E64" s="27"/>
      <c r="F64" s="27"/>
      <c r="G64" s="27"/>
      <c r="H64" s="19"/>
      <c r="I64" s="19"/>
    </row>
    <row r="65" spans="2:9" x14ac:dyDescent="0.35">
      <c r="B65" s="19" t="s">
        <v>178</v>
      </c>
      <c r="C65" s="27" t="s">
        <v>179</v>
      </c>
      <c r="D65" s="27"/>
      <c r="E65" s="27"/>
      <c r="F65" s="27"/>
      <c r="G65" s="27"/>
      <c r="H65" s="19"/>
      <c r="I65" s="19"/>
    </row>
    <row r="66" spans="2:9" x14ac:dyDescent="0.35">
      <c r="B66" s="19" t="s">
        <v>180</v>
      </c>
      <c r="C66" s="27" t="s">
        <v>181</v>
      </c>
      <c r="D66" s="27"/>
      <c r="E66" s="27"/>
      <c r="F66" s="27"/>
      <c r="G66" s="27"/>
      <c r="H66" s="19"/>
      <c r="I66" s="19"/>
    </row>
    <row r="67" spans="2:9" x14ac:dyDescent="0.35">
      <c r="B67" s="19" t="s">
        <v>182</v>
      </c>
      <c r="C67" s="27" t="s">
        <v>183</v>
      </c>
      <c r="D67" s="27"/>
      <c r="E67" s="27"/>
      <c r="F67" s="27"/>
      <c r="G67" s="27"/>
      <c r="H67" s="19"/>
      <c r="I67" s="19"/>
    </row>
    <row r="68" spans="2:9" x14ac:dyDescent="0.35">
      <c r="B68" s="19" t="s">
        <v>184</v>
      </c>
      <c r="C68" s="27" t="s">
        <v>185</v>
      </c>
      <c r="D68" s="27"/>
      <c r="E68" s="27"/>
      <c r="F68" s="27"/>
      <c r="G68" s="27"/>
      <c r="H68" s="19"/>
      <c r="I68" s="19"/>
    </row>
    <row r="69" spans="2:9" x14ac:dyDescent="0.35">
      <c r="B69" s="19" t="s">
        <v>186</v>
      </c>
      <c r="C69" s="27" t="s">
        <v>187</v>
      </c>
      <c r="D69" s="27"/>
      <c r="E69" s="27"/>
      <c r="F69" s="27"/>
      <c r="G69" s="27"/>
      <c r="H69" s="19"/>
      <c r="I69" s="19"/>
    </row>
    <row r="70" spans="2:9" x14ac:dyDescent="0.35">
      <c r="B70" s="19" t="s">
        <v>188</v>
      </c>
      <c r="C70" s="27" t="s">
        <v>189</v>
      </c>
      <c r="D70" s="27"/>
      <c r="E70" s="27"/>
      <c r="F70" s="27"/>
      <c r="G70" s="27"/>
      <c r="H70" s="19"/>
      <c r="I70" s="19"/>
    </row>
    <row r="71" spans="2:9" x14ac:dyDescent="0.35">
      <c r="B71" s="19" t="s">
        <v>190</v>
      </c>
      <c r="C71" s="27" t="s">
        <v>191</v>
      </c>
      <c r="D71" s="27"/>
      <c r="E71" s="27"/>
      <c r="F71" s="27"/>
      <c r="G71" s="27"/>
      <c r="H71" s="19"/>
      <c r="I71" s="19"/>
    </row>
    <row r="72" spans="2:9" x14ac:dyDescent="0.35">
      <c r="B72" s="19" t="s">
        <v>196</v>
      </c>
      <c r="C72" s="27" t="s">
        <v>192</v>
      </c>
      <c r="D72" s="27"/>
      <c r="E72" s="27"/>
      <c r="F72" s="27"/>
      <c r="G72" s="19"/>
      <c r="H72" s="19"/>
      <c r="I72" s="19"/>
    </row>
    <row r="73" spans="2:9" x14ac:dyDescent="0.35">
      <c r="B73" s="19"/>
      <c r="C73" s="19"/>
      <c r="D73" s="19"/>
      <c r="E73" s="19"/>
      <c r="F73" s="19"/>
      <c r="G73" s="19"/>
      <c r="H73" s="19"/>
      <c r="I73" s="19"/>
    </row>
    <row r="74" spans="2:9" x14ac:dyDescent="0.35">
      <c r="B74" s="19"/>
      <c r="C74" s="19"/>
      <c r="D74" s="19"/>
      <c r="E74" s="19"/>
      <c r="F74" s="19"/>
      <c r="G74" s="19"/>
      <c r="H74" s="19"/>
      <c r="I74" s="19"/>
    </row>
    <row r="75" spans="2:9" x14ac:dyDescent="0.35">
      <c r="B75" s="19"/>
      <c r="C75" s="19"/>
      <c r="D75" s="19"/>
      <c r="E75" s="19"/>
      <c r="F75" s="19"/>
      <c r="G75" s="19"/>
      <c r="H75" s="19"/>
      <c r="I75" s="19"/>
    </row>
    <row r="76" spans="2:9" x14ac:dyDescent="0.35">
      <c r="B76" s="39" t="s">
        <v>193</v>
      </c>
      <c r="C76" s="39"/>
      <c r="D76" s="39"/>
      <c r="E76" s="39"/>
      <c r="F76" s="39"/>
      <c r="G76" s="39"/>
      <c r="H76" s="39"/>
      <c r="I76" s="39"/>
    </row>
    <row r="77" spans="2:9" x14ac:dyDescent="0.35">
      <c r="B77" s="39"/>
      <c r="C77" s="39"/>
      <c r="D77" s="39"/>
      <c r="E77" s="39"/>
      <c r="F77" s="39"/>
      <c r="G77" s="39"/>
      <c r="H77" s="39"/>
      <c r="I77" s="39"/>
    </row>
    <row r="78" spans="2:9" x14ac:dyDescent="0.35">
      <c r="B78" s="39"/>
      <c r="C78" s="39"/>
      <c r="D78" s="39"/>
      <c r="E78" s="39"/>
      <c r="F78" s="39"/>
      <c r="G78" s="39"/>
      <c r="H78" s="39"/>
      <c r="I78" s="39"/>
    </row>
    <row r="79" spans="2:9" x14ac:dyDescent="0.35">
      <c r="B79" s="19"/>
      <c r="C79" s="19"/>
      <c r="D79" s="19"/>
      <c r="E79" s="19"/>
      <c r="F79" s="19"/>
      <c r="G79" s="19"/>
      <c r="H79" s="19"/>
      <c r="I79" s="19"/>
    </row>
    <row r="80" spans="2:9" x14ac:dyDescent="0.35">
      <c r="B80" s="39" t="s">
        <v>194</v>
      </c>
      <c r="C80" s="39"/>
      <c r="D80" s="39"/>
      <c r="E80" s="39"/>
      <c r="F80" s="39"/>
      <c r="G80" s="39"/>
      <c r="H80" s="39"/>
      <c r="I80" s="39"/>
    </row>
    <row r="81" spans="2:9" x14ac:dyDescent="0.35">
      <c r="B81" s="39"/>
      <c r="C81" s="39"/>
      <c r="D81" s="39"/>
      <c r="E81" s="39"/>
      <c r="F81" s="39"/>
      <c r="G81" s="39"/>
      <c r="H81" s="39"/>
      <c r="I81" s="39"/>
    </row>
    <row r="82" spans="2:9" x14ac:dyDescent="0.35">
      <c r="B82" s="39"/>
      <c r="C82" s="39"/>
      <c r="D82" s="39"/>
      <c r="E82" s="39"/>
      <c r="F82" s="39"/>
      <c r="G82" s="39"/>
      <c r="H82" s="39"/>
      <c r="I82" s="39"/>
    </row>
    <row r="83" spans="2:9" x14ac:dyDescent="0.35">
      <c r="B83" s="19"/>
      <c r="C83" s="19"/>
      <c r="D83" s="19"/>
      <c r="E83" s="19"/>
      <c r="F83" s="19"/>
      <c r="G83" s="19"/>
      <c r="H83" s="19"/>
      <c r="I83" s="19"/>
    </row>
    <row r="84" spans="2:9" x14ac:dyDescent="0.35">
      <c r="B84" s="19"/>
      <c r="C84" s="19"/>
      <c r="D84" s="19"/>
      <c r="E84" s="19"/>
      <c r="F84" s="19"/>
      <c r="G84" s="19"/>
      <c r="H84" s="19"/>
      <c r="I84" s="19"/>
    </row>
    <row r="85" spans="2:9" x14ac:dyDescent="0.35">
      <c r="B85" s="19"/>
      <c r="C85" s="19"/>
      <c r="D85" s="19"/>
      <c r="E85" s="19"/>
      <c r="F85" s="19"/>
      <c r="G85" s="19"/>
      <c r="H85" s="19"/>
      <c r="I85" s="19"/>
    </row>
    <row r="86" spans="2:9" x14ac:dyDescent="0.35">
      <c r="B86" s="19"/>
      <c r="C86" s="19"/>
      <c r="D86" s="19"/>
      <c r="E86" s="19"/>
      <c r="F86" s="19"/>
      <c r="G86" s="19"/>
      <c r="H86" s="19"/>
      <c r="I86" s="19"/>
    </row>
    <row r="87" spans="2:9" x14ac:dyDescent="0.35">
      <c r="B87" s="19"/>
      <c r="C87" s="19"/>
      <c r="D87" s="19"/>
      <c r="E87" s="19"/>
      <c r="F87" s="19"/>
      <c r="G87" s="19"/>
      <c r="H87" s="19"/>
      <c r="I87" s="19"/>
    </row>
    <row r="88" spans="2:9" x14ac:dyDescent="0.35">
      <c r="B88" s="19"/>
      <c r="C88" s="19"/>
      <c r="D88" s="19"/>
      <c r="E88" s="19"/>
      <c r="F88" s="19"/>
      <c r="G88" s="19"/>
      <c r="H88" s="19"/>
      <c r="I88" s="19"/>
    </row>
    <row r="89" spans="2:9" x14ac:dyDescent="0.35">
      <c r="B89" s="19"/>
      <c r="C89" s="19"/>
      <c r="D89" s="19"/>
      <c r="E89" s="19"/>
      <c r="F89" s="19"/>
      <c r="G89" s="19"/>
      <c r="H89" s="19"/>
      <c r="I89" s="19"/>
    </row>
    <row r="90" spans="2:9" x14ac:dyDescent="0.35">
      <c r="B90" s="19"/>
      <c r="C90" s="19"/>
      <c r="D90" s="19"/>
      <c r="E90" s="19"/>
      <c r="F90" s="19"/>
      <c r="G90" s="19"/>
      <c r="H90" s="19"/>
      <c r="I90" s="19"/>
    </row>
    <row r="91" spans="2:9" x14ac:dyDescent="0.35">
      <c r="B91" s="19"/>
      <c r="C91" s="19"/>
      <c r="D91" s="19"/>
      <c r="E91" s="19"/>
      <c r="F91" s="19"/>
      <c r="G91" s="19"/>
      <c r="H91" s="19"/>
      <c r="I91" s="19"/>
    </row>
    <row r="92" spans="2:9" x14ac:dyDescent="0.35">
      <c r="B92" s="19"/>
    </row>
    <row r="93" spans="2:9" x14ac:dyDescent="0.35">
      <c r="B93" s="19"/>
    </row>
    <row r="94" spans="2:9" x14ac:dyDescent="0.35">
      <c r="B94" s="19"/>
    </row>
    <row r="95" spans="2:9" x14ac:dyDescent="0.35">
      <c r="B95" s="19"/>
    </row>
    <row r="96" spans="2:9" x14ac:dyDescent="0.35">
      <c r="B96" s="19"/>
    </row>
    <row r="97" spans="2:2" x14ac:dyDescent="0.35">
      <c r="B97" s="19"/>
    </row>
    <row r="98" spans="2:2" x14ac:dyDescent="0.35">
      <c r="B98" s="19"/>
    </row>
    <row r="99" spans="2:2" x14ac:dyDescent="0.35">
      <c r="B99" s="19"/>
    </row>
    <row r="100" spans="2:2" x14ac:dyDescent="0.35">
      <c r="B100" s="19"/>
    </row>
    <row r="101" spans="2:2" x14ac:dyDescent="0.35">
      <c r="B101" s="19"/>
    </row>
    <row r="102" spans="2:2" x14ac:dyDescent="0.35">
      <c r="B102" s="19"/>
    </row>
    <row r="103" spans="2:2" x14ac:dyDescent="0.35">
      <c r="B103" s="19"/>
    </row>
    <row r="104" spans="2:2" x14ac:dyDescent="0.35">
      <c r="B104" s="19"/>
    </row>
    <row r="105" spans="2:2" x14ac:dyDescent="0.35">
      <c r="B105" s="19"/>
    </row>
    <row r="106" spans="2:2" x14ac:dyDescent="0.35">
      <c r="B106" s="19"/>
    </row>
    <row r="107" spans="2:2" x14ac:dyDescent="0.35">
      <c r="B107" s="19"/>
    </row>
    <row r="108" spans="2:2" x14ac:dyDescent="0.35">
      <c r="B108" s="19"/>
    </row>
    <row r="109" spans="2:2" x14ac:dyDescent="0.35">
      <c r="B109" s="19"/>
    </row>
    <row r="110" spans="2:2" x14ac:dyDescent="0.35">
      <c r="B110" s="19"/>
    </row>
    <row r="111" spans="2:2" x14ac:dyDescent="0.35">
      <c r="B111" s="19"/>
    </row>
    <row r="112" spans="2:2" x14ac:dyDescent="0.35">
      <c r="B112" s="19"/>
    </row>
    <row r="113" spans="2:2" x14ac:dyDescent="0.35">
      <c r="B113" s="19"/>
    </row>
    <row r="114" spans="2:2" x14ac:dyDescent="0.35">
      <c r="B114" s="19"/>
    </row>
    <row r="115" spans="2:2" x14ac:dyDescent="0.35">
      <c r="B115" s="19"/>
    </row>
    <row r="116" spans="2:2" x14ac:dyDescent="0.35">
      <c r="B116" s="19"/>
    </row>
    <row r="117" spans="2:2" x14ac:dyDescent="0.35">
      <c r="B117" s="13"/>
    </row>
    <row r="118" spans="2:2" x14ac:dyDescent="0.35">
      <c r="B118" s="13"/>
    </row>
    <row r="119" spans="2:2" x14ac:dyDescent="0.35">
      <c r="B119" s="13"/>
    </row>
    <row r="120" spans="2:2" x14ac:dyDescent="0.35">
      <c r="B120" s="13"/>
    </row>
    <row r="121" spans="2:2" x14ac:dyDescent="0.35">
      <c r="B121" s="13"/>
    </row>
    <row r="122" spans="2:2" x14ac:dyDescent="0.35">
      <c r="B122" s="13"/>
    </row>
    <row r="123" spans="2:2" x14ac:dyDescent="0.35">
      <c r="B123" s="13"/>
    </row>
    <row r="124" spans="2:2" x14ac:dyDescent="0.35">
      <c r="B124" s="13"/>
    </row>
    <row r="125" spans="2:2" x14ac:dyDescent="0.35">
      <c r="B125" s="13"/>
    </row>
    <row r="126" spans="2:2" x14ac:dyDescent="0.35">
      <c r="B126" s="13"/>
    </row>
    <row r="127" spans="2:2" x14ac:dyDescent="0.35">
      <c r="B127" s="13"/>
    </row>
    <row r="128" spans="2:2" x14ac:dyDescent="0.35">
      <c r="B128" s="13"/>
    </row>
    <row r="129" spans="2:2" x14ac:dyDescent="0.35">
      <c r="B129" s="13"/>
    </row>
    <row r="130" spans="2:2" x14ac:dyDescent="0.35">
      <c r="B130" s="13"/>
    </row>
    <row r="131" spans="2:2" x14ac:dyDescent="0.35">
      <c r="B131" s="13"/>
    </row>
    <row r="132" spans="2:2" x14ac:dyDescent="0.35">
      <c r="B132" s="13"/>
    </row>
    <row r="133" spans="2:2" x14ac:dyDescent="0.35">
      <c r="B133" s="13"/>
    </row>
    <row r="134" spans="2:2" x14ac:dyDescent="0.35">
      <c r="B134" s="13"/>
    </row>
    <row r="135" spans="2:2" x14ac:dyDescent="0.35">
      <c r="B135" s="19"/>
    </row>
  </sheetData>
  <mergeCells count="55">
    <mergeCell ref="C70:G70"/>
    <mergeCell ref="C71:G71"/>
    <mergeCell ref="C72:F72"/>
    <mergeCell ref="B76:I78"/>
    <mergeCell ref="B80:I82"/>
    <mergeCell ref="C69:G69"/>
    <mergeCell ref="C58:D58"/>
    <mergeCell ref="C59:G59"/>
    <mergeCell ref="C60:G60"/>
    <mergeCell ref="C61:G61"/>
    <mergeCell ref="C62:G62"/>
    <mergeCell ref="C63:G63"/>
    <mergeCell ref="C64:G64"/>
    <mergeCell ref="C65:G65"/>
    <mergeCell ref="C66:G66"/>
    <mergeCell ref="C67:G67"/>
    <mergeCell ref="C68:G68"/>
    <mergeCell ref="AS7:AT7"/>
    <mergeCell ref="W7:X7"/>
    <mergeCell ref="Y7:Z7"/>
    <mergeCell ref="AA7:AB7"/>
    <mergeCell ref="AC7:AD7"/>
    <mergeCell ref="AE7:AF7"/>
    <mergeCell ref="AG7:AH7"/>
    <mergeCell ref="AI7:AJ7"/>
    <mergeCell ref="AK7:AL7"/>
    <mergeCell ref="AM7:AN7"/>
    <mergeCell ref="AO7:AP7"/>
    <mergeCell ref="AQ7:AR7"/>
    <mergeCell ref="M7:M8"/>
    <mergeCell ref="N7:N8"/>
    <mergeCell ref="O7:P7"/>
    <mergeCell ref="Q7:R7"/>
    <mergeCell ref="S7:T7"/>
    <mergeCell ref="H7:H8"/>
    <mergeCell ref="I7:I8"/>
    <mergeCell ref="J7:J8"/>
    <mergeCell ref="K7:K8"/>
    <mergeCell ref="L7:L8"/>
    <mergeCell ref="O1:P1"/>
    <mergeCell ref="Z1:AC1"/>
    <mergeCell ref="B2:W2"/>
    <mergeCell ref="B3:T3"/>
    <mergeCell ref="A6:A8"/>
    <mergeCell ref="B6:B8"/>
    <mergeCell ref="C6:C8"/>
    <mergeCell ref="D6:D8"/>
    <mergeCell ref="E6:E8"/>
    <mergeCell ref="F6:F8"/>
    <mergeCell ref="U7:V7"/>
    <mergeCell ref="G6:H6"/>
    <mergeCell ref="I6:J6"/>
    <mergeCell ref="K6:L6"/>
    <mergeCell ref="M6:N6"/>
    <mergeCell ref="G7:G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https:/mul2-vdzor.gov.am/tasks/198113/oneclick/CragirVZM2022naxnakanMarz11.xlsx?token=45a48d6e68af23dee462d85526b23cc7</cp:keywords>
  <cp:lastModifiedBy/>
  <dcterms:created xsi:type="dcterms:W3CDTF">2006-09-16T00:00:00Z</dcterms:created>
  <dcterms:modified xsi:type="dcterms:W3CDTF">2022-01-14T05:20:49Z</dcterms:modified>
</cp:coreProperties>
</file>