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<sst xmlns="http://schemas.openxmlformats.org/spreadsheetml/2006/main" count="111" uniqueCount="67">
  <si>
    <t>î º Ô º Î ² î ì àô Â Ú àô Ü</t>
  </si>
  <si>
    <t>2013Ã. ÑáõÝí³ñ ³Ùëí³ ÁÝÃ³óùáõÙ ÐÐ  Ù³ñ½å»ïÇ Ùáï Ï³Û³ó³Í  ù³Õ³ù³óÇÝ»ñÇ
 ÁÝ¹áõÝ»ÉáõÃÛáõÝÝ»ñÇ Ï³½Ù³Ï»ñåÙ³Ý í»ñ³µ»ñÛ³É</t>
  </si>
  <si>
    <t>Ð/Ð</t>
  </si>
  <si>
    <t>ÐÐ Ø³ñ½Á</t>
  </si>
  <si>
    <t>²Ùë³ÃÇí</t>
  </si>
  <si>
    <t>²ÝóÏ³óÙ³Ý í³ÛñÁ</t>
  </si>
  <si>
    <t>ø³Õ³ù³óÇÝ»ñÇ ընդհանուր ÃÇíÁ</t>
  </si>
  <si>
    <t xml:space="preserve">ÀÝÃ³óùÁ  </t>
  </si>
  <si>
    <t>ø³Õ³ù³óÇÝ»ñÇ ÏáÕÙÇó µ³ñÓñ³óí³Í Ñ³ñó»ñÇ µÝáõÛÃÁ</t>
  </si>
  <si>
    <t xml:space="preserve">Ì³ÝáÃáõÃÛáõÝ </t>
  </si>
  <si>
    <t>µ³í³ñ³ñí»É ¿</t>
  </si>
  <si>
    <t>ãÇ µ³í³ñ³ñí»É</t>
  </si>
  <si>
    <t>ÁÝÃ³óùÇ Ù»ç ¿</t>
  </si>
  <si>
    <t>¹ñ³Ù³Ï³Ý û·ÝáõÃÛáõÝ</t>
  </si>
  <si>
    <t>µáõÅû·ÝáõÃÛáõÝ</t>
  </si>
  <si>
    <t xml:space="preserve">µÝ³Ï³ñ³Ý³ÛÇÝ </t>
  </si>
  <si>
    <t>³ßË³ï³Ýù</t>
  </si>
  <si>
    <t>³ÛÉ</t>
  </si>
  <si>
    <t>10.01.2013</t>
  </si>
  <si>
    <t>Ø³ñ½å»ï³ñ³Ý</t>
  </si>
  <si>
    <t>17.01.2013</t>
  </si>
  <si>
    <t>Ընդամենը</t>
  </si>
  <si>
    <t>18.01.2013</t>
  </si>
  <si>
    <t>25.01.2013</t>
  </si>
  <si>
    <t>ì³Ûáó Óáñ</t>
  </si>
  <si>
    <t>êÛáõÝÇù</t>
  </si>
  <si>
    <t>29.01.2013</t>
  </si>
  <si>
    <t>¶áñÇë</t>
  </si>
  <si>
    <t>Îáï³Ûù</t>
  </si>
  <si>
    <t>12.01.2013</t>
  </si>
  <si>
    <t>19.01.2013</t>
  </si>
  <si>
    <t>â³ñ»Ýó³í³Ý</t>
  </si>
  <si>
    <t>26.01.2013</t>
  </si>
  <si>
    <t>ºÕí³ñ¹</t>
  </si>
  <si>
    <t>7</t>
  </si>
  <si>
    <t>¶»Õ³ñùáõÝÇù</t>
  </si>
  <si>
    <t>08.01.2013</t>
  </si>
  <si>
    <t>15.01.2013</t>
  </si>
  <si>
    <t>22.01.2013</t>
  </si>
  <si>
    <t>Մարտունի</t>
  </si>
  <si>
    <t>8</t>
  </si>
  <si>
    <t>ÈáéÇ</t>
  </si>
  <si>
    <t>23.01.2013</t>
  </si>
  <si>
    <t>ÂáõÙ³ÝÛ³Ý</t>
  </si>
  <si>
    <t>î³íáõß</t>
  </si>
  <si>
    <t>ÞÇñ³Ï</t>
  </si>
  <si>
    <t>11.01.2013</t>
  </si>
  <si>
    <t>Վայոց ձորի մարզ</t>
  </si>
  <si>
    <t>ՏԵՂԵԿԱՏՎՈՒԹՅՈՒՆ</t>
  </si>
  <si>
    <t>ՀՀ</t>
  </si>
  <si>
    <t>Անցկացման վայրը</t>
  </si>
  <si>
    <t>Քաղաքացիների ընդհանուր թիվը</t>
  </si>
  <si>
    <t>Ընթացքը</t>
  </si>
  <si>
    <t>բավարավել է</t>
  </si>
  <si>
    <t>չի բավարարվել</t>
  </si>
  <si>
    <t>ընթացքի մեջ է</t>
  </si>
  <si>
    <t>Քաղաքացիների կողմից բարձրացված հարցերի բնույթը</t>
  </si>
  <si>
    <t>բնակարանային</t>
  </si>
  <si>
    <t>աշխատանք</t>
  </si>
  <si>
    <t>դրամական օգնություն</t>
  </si>
  <si>
    <t>Ամսաթիվ</t>
  </si>
  <si>
    <t>ՀՀ մարզը</t>
  </si>
  <si>
    <t>բուժ.օգնություն</t>
  </si>
  <si>
    <t>այլ</t>
  </si>
  <si>
    <t>բավարարվել է</t>
  </si>
  <si>
    <t>62 քաղաքացի ստացել է պարենային օգն.</t>
  </si>
  <si>
    <t>2021 թվականի  մարտ ամսվա ընթացքում ՀՀ Վայոց ձորի մարզպետի մոտ կայացած քաղաքացիների ընդունելության</t>
  </si>
</sst>
</file>

<file path=xl/styles.xml><?xml version="1.0" encoding="utf-8"?>
<styleSheet xmlns="http://schemas.openxmlformats.org/spreadsheetml/2006/main">
  <numFmts count="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Armenian"/>
      <family val="1"/>
    </font>
    <font>
      <sz val="11"/>
      <name val="Times Armenian"/>
      <family val="1"/>
    </font>
    <font>
      <sz val="10"/>
      <name val="Times Armenian"/>
      <family val="1"/>
    </font>
    <font>
      <b/>
      <sz val="10"/>
      <name val="Times Armenian"/>
      <family val="1"/>
    </font>
    <font>
      <sz val="10"/>
      <name val="GHEA Grapalat"/>
      <family val="3"/>
    </font>
    <font>
      <b/>
      <i/>
      <sz val="12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sz val="10"/>
      <name val="Grotesk"/>
      <family val="2"/>
    </font>
    <font>
      <b/>
      <sz val="10"/>
      <name val="Grotesk"/>
      <family val="2"/>
    </font>
    <font>
      <sz val="12"/>
      <name val="GHEA Grapalat"/>
      <family val="3"/>
    </font>
    <font>
      <sz val="12"/>
      <name val="Grotes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Armenian"/>
      <family val="1"/>
    </font>
    <font>
      <sz val="11"/>
      <color indexed="8"/>
      <name val="GHEA Grapalat"/>
      <family val="3"/>
    </font>
    <font>
      <sz val="11"/>
      <color indexed="8"/>
      <name val="Grotesk"/>
      <family val="2"/>
    </font>
    <font>
      <sz val="12"/>
      <color indexed="8"/>
      <name val="Gena Grapalat"/>
      <family val="0"/>
    </font>
    <font>
      <sz val="12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Armenian"/>
      <family val="1"/>
    </font>
    <font>
      <sz val="11"/>
      <color theme="1"/>
      <name val="GHEA Grapalat"/>
      <family val="3"/>
    </font>
    <font>
      <sz val="11"/>
      <color theme="1"/>
      <name val="Grotesk"/>
      <family val="2"/>
    </font>
    <font>
      <sz val="12"/>
      <color theme="1"/>
      <name val="Gena Grapalat"/>
      <family val="0"/>
    </font>
    <font>
      <sz val="12"/>
      <color theme="1"/>
      <name val="GHEA Grapala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34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1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4" fillId="33" borderId="15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33" borderId="12" xfId="0" applyFont="1" applyFill="1" applyBorder="1" applyAlignment="1">
      <alignment horizontal="center" vertical="center" textRotation="90" wrapText="1"/>
    </xf>
    <xf numFmtId="0" fontId="10" fillId="33" borderId="11" xfId="0" applyFont="1" applyFill="1" applyBorder="1" applyAlignment="1">
      <alignment horizontal="center" vertical="center" textRotation="90" wrapText="1"/>
    </xf>
    <xf numFmtId="0" fontId="10" fillId="33" borderId="15" xfId="0" applyFont="1" applyFill="1" applyBorder="1" applyAlignment="1">
      <alignment horizontal="center" vertical="center" textRotation="90" wrapText="1"/>
    </xf>
    <xf numFmtId="14" fontId="54" fillId="0" borderId="10" xfId="0" applyNumberFormat="1" applyFont="1" applyBorder="1" applyAlignment="1">
      <alignment/>
    </xf>
    <xf numFmtId="0" fontId="55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F1">
      <selection activeCell="A1" sqref="A1:X23"/>
    </sheetView>
  </sheetViews>
  <sheetFormatPr defaultColWidth="9.140625" defaultRowHeight="15"/>
  <sheetData>
    <row r="1" spans="1:24" ht="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ht="15">
      <c r="A3" s="32" t="s">
        <v>2</v>
      </c>
      <c r="B3" s="32" t="s">
        <v>3</v>
      </c>
      <c r="C3" s="32" t="s">
        <v>4</v>
      </c>
      <c r="D3" s="32" t="s">
        <v>5</v>
      </c>
      <c r="E3" s="32" t="s">
        <v>6</v>
      </c>
      <c r="F3" s="33" t="s">
        <v>7</v>
      </c>
      <c r="G3" s="34"/>
      <c r="H3" s="35"/>
      <c r="I3" s="36" t="s">
        <v>8</v>
      </c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  <c r="X3" s="39" t="s">
        <v>9</v>
      </c>
    </row>
    <row r="4" spans="1:24" ht="15">
      <c r="A4" s="32"/>
      <c r="B4" s="32"/>
      <c r="C4" s="32"/>
      <c r="D4" s="32"/>
      <c r="E4" s="32"/>
      <c r="F4" s="42" t="s">
        <v>10</v>
      </c>
      <c r="G4" s="42" t="s">
        <v>11</v>
      </c>
      <c r="H4" s="42" t="s">
        <v>12</v>
      </c>
      <c r="I4" s="36" t="s">
        <v>13</v>
      </c>
      <c r="J4" s="37"/>
      <c r="K4" s="38"/>
      <c r="L4" s="36" t="s">
        <v>14</v>
      </c>
      <c r="M4" s="37"/>
      <c r="N4" s="38"/>
      <c r="O4" s="36" t="s">
        <v>15</v>
      </c>
      <c r="P4" s="37"/>
      <c r="Q4" s="38"/>
      <c r="R4" s="36" t="s">
        <v>16</v>
      </c>
      <c r="S4" s="37"/>
      <c r="T4" s="38"/>
      <c r="U4" s="36" t="s">
        <v>17</v>
      </c>
      <c r="V4" s="37"/>
      <c r="W4" s="38"/>
      <c r="X4" s="40"/>
    </row>
    <row r="5" spans="1:24" ht="38.25">
      <c r="A5" s="32"/>
      <c r="B5" s="32"/>
      <c r="C5" s="32"/>
      <c r="D5" s="32"/>
      <c r="E5" s="32"/>
      <c r="F5" s="43"/>
      <c r="G5" s="43"/>
      <c r="H5" s="43"/>
      <c r="I5" s="1" t="s">
        <v>10</v>
      </c>
      <c r="J5" s="1" t="s">
        <v>11</v>
      </c>
      <c r="K5" s="1" t="s">
        <v>12</v>
      </c>
      <c r="L5" s="1" t="s">
        <v>10</v>
      </c>
      <c r="M5" s="1" t="s">
        <v>11</v>
      </c>
      <c r="N5" s="1" t="s">
        <v>12</v>
      </c>
      <c r="O5" s="1" t="s">
        <v>10</v>
      </c>
      <c r="P5" s="1" t="s">
        <v>11</v>
      </c>
      <c r="Q5" s="1" t="s">
        <v>12</v>
      </c>
      <c r="R5" s="1" t="s">
        <v>10</v>
      </c>
      <c r="S5" s="1" t="s">
        <v>11</v>
      </c>
      <c r="T5" s="1" t="s">
        <v>12</v>
      </c>
      <c r="U5" s="1" t="s">
        <v>10</v>
      </c>
      <c r="V5" s="1" t="s">
        <v>11</v>
      </c>
      <c r="W5" s="1" t="s">
        <v>12</v>
      </c>
      <c r="X5" s="41"/>
    </row>
    <row r="6" spans="1:24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</row>
    <row r="7" spans="1:24" ht="15" hidden="1">
      <c r="A7" s="44"/>
      <c r="B7" s="47"/>
      <c r="C7" s="3"/>
      <c r="D7" s="4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 hidden="1">
      <c r="A8" s="45"/>
      <c r="B8" s="48"/>
      <c r="C8" s="3"/>
      <c r="D8" s="46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 hidden="1">
      <c r="A9" s="46"/>
      <c r="B9" s="49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 hidden="1">
      <c r="A10" s="36"/>
      <c r="B10" s="37"/>
      <c r="C10" s="37"/>
      <c r="D10" s="38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3"/>
    </row>
    <row r="11" spans="1:24" ht="15" hidden="1">
      <c r="A11" s="50"/>
      <c r="B11" s="51"/>
      <c r="C11" s="3"/>
      <c r="D11" s="50"/>
      <c r="E11" s="5"/>
      <c r="F11" s="5"/>
      <c r="G11" s="5"/>
      <c r="H11" s="5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6"/>
    </row>
    <row r="12" spans="1:24" ht="15" hidden="1">
      <c r="A12" s="50"/>
      <c r="B12" s="51"/>
      <c r="C12" s="3"/>
      <c r="D12" s="50"/>
      <c r="E12" s="5"/>
      <c r="F12" s="5"/>
      <c r="G12" s="5"/>
      <c r="H12" s="5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6"/>
    </row>
    <row r="13" spans="1:24" ht="15" hidden="1">
      <c r="A13" s="36"/>
      <c r="B13" s="37"/>
      <c r="C13" s="37"/>
      <c r="D13" s="38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3"/>
    </row>
    <row r="14" spans="1:24" ht="15" hidden="1">
      <c r="A14" s="3"/>
      <c r="B14" s="7"/>
      <c r="C14" s="8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 hidden="1">
      <c r="A15" s="36"/>
      <c r="B15" s="37"/>
      <c r="C15" s="37"/>
      <c r="D15" s="38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3"/>
    </row>
    <row r="16" spans="1:24" ht="25.5">
      <c r="A16" s="10">
        <v>4</v>
      </c>
      <c r="B16" s="11" t="s">
        <v>24</v>
      </c>
      <c r="C16" s="3" t="s">
        <v>23</v>
      </c>
      <c r="D16" s="12" t="s">
        <v>19</v>
      </c>
      <c r="E16" s="3">
        <f aca="true" t="shared" si="0" ref="E16:E37">SUM(F16+G16+H16)</f>
        <v>0</v>
      </c>
      <c r="F16" s="3">
        <f aca="true" t="shared" si="1" ref="F16:G37">I16+L16+O16+U16</f>
        <v>0</v>
      </c>
      <c r="G16" s="3">
        <f t="shared" si="1"/>
        <v>0</v>
      </c>
      <c r="H16" s="3">
        <f aca="true" t="shared" si="2" ref="H16:H37">K16+N16+Q16+T16+W16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36"/>
      <c r="B17" s="37"/>
      <c r="C17" s="37"/>
      <c r="D17" s="38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3"/>
    </row>
    <row r="18" spans="1:24" ht="25.5">
      <c r="A18" s="44">
        <v>5</v>
      </c>
      <c r="B18" s="52" t="s">
        <v>25</v>
      </c>
      <c r="C18" s="3" t="s">
        <v>26</v>
      </c>
      <c r="D18" s="3" t="s">
        <v>19</v>
      </c>
      <c r="E18" s="3">
        <f>SUM(F18+G18+H18)</f>
        <v>0</v>
      </c>
      <c r="F18" s="3">
        <f>I18+L18+O18+U18</f>
        <v>0</v>
      </c>
      <c r="G18" s="3">
        <f>J18+M18+P18+V18</f>
        <v>0</v>
      </c>
      <c r="H18" s="3">
        <f>K18+N18+Q18+T18+W18</f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25.5">
      <c r="A19" s="46"/>
      <c r="B19" s="53"/>
      <c r="C19" s="3" t="s">
        <v>23</v>
      </c>
      <c r="D19" s="3" t="s">
        <v>27</v>
      </c>
      <c r="E19" s="3">
        <f t="shared" si="0"/>
        <v>0</v>
      </c>
      <c r="F19" s="3">
        <f t="shared" si="1"/>
        <v>0</v>
      </c>
      <c r="G19" s="3">
        <f t="shared" si="1"/>
        <v>0</v>
      </c>
      <c r="H19" s="3">
        <f t="shared" si="2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">
      <c r="A20" s="36" t="s">
        <v>21</v>
      </c>
      <c r="B20" s="37"/>
      <c r="C20" s="37"/>
      <c r="D20" s="38"/>
      <c r="E20" s="4">
        <f>SUM(E18:E19)</f>
        <v>0</v>
      </c>
      <c r="F20" s="4">
        <f>SUM(F18:F19)</f>
        <v>0</v>
      </c>
      <c r="G20" s="4">
        <f>SUM(G18:G19)</f>
        <v>0</v>
      </c>
      <c r="H20" s="4">
        <f>SUM(H18:H19)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3"/>
    </row>
    <row r="21" spans="1:24" ht="25.5">
      <c r="A21" s="44">
        <v>6</v>
      </c>
      <c r="B21" s="47" t="s">
        <v>28</v>
      </c>
      <c r="C21" s="3" t="s">
        <v>29</v>
      </c>
      <c r="D21" s="3" t="s">
        <v>19</v>
      </c>
      <c r="E21" s="3">
        <f t="shared" si="0"/>
        <v>0</v>
      </c>
      <c r="F21" s="3">
        <f t="shared" si="1"/>
        <v>0</v>
      </c>
      <c r="G21" s="3">
        <f t="shared" si="1"/>
        <v>0</v>
      </c>
      <c r="H21" s="3">
        <f t="shared" si="2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25.5">
      <c r="A22" s="45"/>
      <c r="B22" s="48"/>
      <c r="C22" s="3" t="s">
        <v>30</v>
      </c>
      <c r="D22" s="3" t="s">
        <v>31</v>
      </c>
      <c r="E22" s="3">
        <f t="shared" si="0"/>
        <v>0</v>
      </c>
      <c r="F22" s="3">
        <f t="shared" si="1"/>
        <v>0</v>
      </c>
      <c r="G22" s="3">
        <f t="shared" si="1"/>
        <v>0</v>
      </c>
      <c r="H22" s="3">
        <f t="shared" si="2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25.5">
      <c r="A23" s="46"/>
      <c r="B23" s="49"/>
      <c r="C23" s="3" t="s">
        <v>32</v>
      </c>
      <c r="D23" s="3" t="s">
        <v>33</v>
      </c>
      <c r="E23" s="3">
        <f t="shared" si="0"/>
        <v>0</v>
      </c>
      <c r="F23" s="3">
        <f t="shared" si="1"/>
        <v>0</v>
      </c>
      <c r="G23" s="3">
        <f t="shared" si="1"/>
        <v>0</v>
      </c>
      <c r="H23" s="3">
        <f t="shared" si="2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5">
      <c r="A24" s="36" t="s">
        <v>21</v>
      </c>
      <c r="B24" s="37"/>
      <c r="C24" s="37"/>
      <c r="D24" s="38"/>
      <c r="E24" s="4">
        <f>SUM(E21:E23)</f>
        <v>0</v>
      </c>
      <c r="F24" s="4">
        <f>SUM(F21:F23)</f>
        <v>0</v>
      </c>
      <c r="G24" s="4">
        <f>SUM(G21:G23)</f>
        <v>0</v>
      </c>
      <c r="H24" s="4">
        <f>SUM(H21:H23)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12"/>
    </row>
    <row r="25" spans="1:24" ht="25.5">
      <c r="A25" s="54" t="s">
        <v>34</v>
      </c>
      <c r="B25" s="52" t="s">
        <v>35</v>
      </c>
      <c r="C25" s="3" t="s">
        <v>36</v>
      </c>
      <c r="D25" s="50" t="s">
        <v>19</v>
      </c>
      <c r="E25" s="3">
        <f t="shared" si="0"/>
        <v>0</v>
      </c>
      <c r="F25" s="3">
        <f t="shared" si="1"/>
        <v>0</v>
      </c>
      <c r="G25" s="3">
        <f t="shared" si="1"/>
        <v>0</v>
      </c>
      <c r="H25" s="3">
        <f t="shared" si="2"/>
        <v>0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3"/>
      <c r="W25" s="3"/>
      <c r="X25" s="14"/>
    </row>
    <row r="26" spans="1:24" ht="25.5">
      <c r="A26" s="55"/>
      <c r="B26" s="57"/>
      <c r="C26" s="3" t="s">
        <v>37</v>
      </c>
      <c r="D26" s="50"/>
      <c r="E26" s="3">
        <f t="shared" si="0"/>
        <v>0</v>
      </c>
      <c r="F26" s="3">
        <f t="shared" si="1"/>
        <v>0</v>
      </c>
      <c r="G26" s="3">
        <f t="shared" si="1"/>
        <v>0</v>
      </c>
      <c r="H26" s="3">
        <f t="shared" si="2"/>
        <v>0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3"/>
      <c r="W26" s="3"/>
      <c r="X26" s="14"/>
    </row>
    <row r="27" spans="1:24" ht="25.5">
      <c r="A27" s="55"/>
      <c r="B27" s="57"/>
      <c r="C27" s="3" t="s">
        <v>38</v>
      </c>
      <c r="D27" s="50"/>
      <c r="E27" s="3">
        <f t="shared" si="0"/>
        <v>0</v>
      </c>
      <c r="F27" s="3">
        <f t="shared" si="1"/>
        <v>0</v>
      </c>
      <c r="G27" s="3">
        <f t="shared" si="1"/>
        <v>0</v>
      </c>
      <c r="H27" s="3">
        <f t="shared" si="2"/>
        <v>0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3"/>
      <c r="W27" s="3"/>
      <c r="X27" s="14"/>
    </row>
    <row r="28" spans="1:24" ht="25.5">
      <c r="A28" s="56"/>
      <c r="B28" s="53"/>
      <c r="C28" s="3" t="s">
        <v>26</v>
      </c>
      <c r="D28" s="15" t="s">
        <v>39</v>
      </c>
      <c r="E28" s="3">
        <f>SUM(F28+G28+H28)</f>
        <v>0</v>
      </c>
      <c r="F28" s="3">
        <f>I28+L28+O28+U28</f>
        <v>0</v>
      </c>
      <c r="G28" s="3">
        <f>J28+M28+P28+V28</f>
        <v>0</v>
      </c>
      <c r="H28" s="3">
        <f>K28+N28+Q28+T28+W28</f>
        <v>0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3"/>
      <c r="W28" s="3"/>
      <c r="X28" s="3"/>
    </row>
    <row r="29" spans="1:24" ht="15">
      <c r="A29" s="36" t="s">
        <v>21</v>
      </c>
      <c r="B29" s="37"/>
      <c r="C29" s="37"/>
      <c r="D29" s="38"/>
      <c r="E29" s="4">
        <f>SUM(E25:E28)</f>
        <v>0</v>
      </c>
      <c r="F29" s="4">
        <f>SUM(F25:F28)</f>
        <v>0</v>
      </c>
      <c r="G29" s="4">
        <f>SUM(G25:G28)</f>
        <v>0</v>
      </c>
      <c r="H29" s="4">
        <f>SUM(H25:H28)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15"/>
    </row>
    <row r="30" spans="1:24" ht="25.5">
      <c r="A30" s="54" t="s">
        <v>40</v>
      </c>
      <c r="B30" s="52" t="s">
        <v>41</v>
      </c>
      <c r="C30" s="3" t="s">
        <v>18</v>
      </c>
      <c r="D30" s="3" t="s">
        <v>19</v>
      </c>
      <c r="E30" s="3">
        <f>SUM(F30+G30+H30)</f>
        <v>0</v>
      </c>
      <c r="F30" s="3">
        <f>I30+L30+O30+U30</f>
        <v>0</v>
      </c>
      <c r="G30" s="3">
        <f>J30+M30+P30+V30</f>
        <v>0</v>
      </c>
      <c r="H30" s="3">
        <f>K30+N30+Q30+T30+W30</f>
        <v>0</v>
      </c>
      <c r="I30" s="13"/>
      <c r="J30" s="3"/>
      <c r="K30" s="13"/>
      <c r="L30" s="13"/>
      <c r="M30" s="13"/>
      <c r="N30" s="13"/>
      <c r="O30" s="13"/>
      <c r="P30" s="3"/>
      <c r="Q30" s="13"/>
      <c r="R30" s="13"/>
      <c r="S30" s="3"/>
      <c r="T30" s="13"/>
      <c r="U30" s="13"/>
      <c r="V30" s="3"/>
      <c r="W30" s="3"/>
      <c r="X30" s="3"/>
    </row>
    <row r="31" spans="1:24" ht="25.5">
      <c r="A31" s="55"/>
      <c r="B31" s="57"/>
      <c r="C31" s="5" t="s">
        <v>42</v>
      </c>
      <c r="D31" s="3" t="s">
        <v>43</v>
      </c>
      <c r="E31" s="3">
        <f t="shared" si="0"/>
        <v>0</v>
      </c>
      <c r="F31" s="3">
        <f t="shared" si="1"/>
        <v>0</v>
      </c>
      <c r="G31" s="3">
        <f t="shared" si="1"/>
        <v>0</v>
      </c>
      <c r="H31" s="3">
        <f t="shared" si="2"/>
        <v>0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3"/>
      <c r="W31" s="3"/>
      <c r="X31" s="12"/>
    </row>
    <row r="32" spans="1:24" ht="15">
      <c r="A32" s="36" t="s">
        <v>21</v>
      </c>
      <c r="B32" s="37"/>
      <c r="C32" s="37"/>
      <c r="D32" s="38"/>
      <c r="E32" s="4">
        <f>SUM(E30:E31)</f>
        <v>0</v>
      </c>
      <c r="F32" s="4">
        <f>SUM(F30:F31)</f>
        <v>0</v>
      </c>
      <c r="G32" s="4">
        <f>SUM(G30:G31)</f>
        <v>0</v>
      </c>
      <c r="H32" s="4">
        <f>SUM(H30:H31)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12"/>
    </row>
    <row r="33" spans="1:24" ht="25.5">
      <c r="A33" s="12">
        <v>9</v>
      </c>
      <c r="B33" s="16" t="s">
        <v>44</v>
      </c>
      <c r="C33" s="3" t="s">
        <v>20</v>
      </c>
      <c r="D33" s="3" t="s">
        <v>19</v>
      </c>
      <c r="E33" s="3">
        <f t="shared" si="0"/>
        <v>0</v>
      </c>
      <c r="F33" s="3">
        <f t="shared" si="1"/>
        <v>0</v>
      </c>
      <c r="G33" s="3">
        <f t="shared" si="1"/>
        <v>0</v>
      </c>
      <c r="H33" s="3">
        <f t="shared" si="2"/>
        <v>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3"/>
      <c r="W33" s="3"/>
      <c r="X33" s="3"/>
    </row>
    <row r="34" spans="1:24" ht="15">
      <c r="A34" s="36" t="s">
        <v>21</v>
      </c>
      <c r="B34" s="37"/>
      <c r="C34" s="37"/>
      <c r="D34" s="38"/>
      <c r="E34" s="4">
        <f>E33</f>
        <v>0</v>
      </c>
      <c r="F34" s="4">
        <f>F33</f>
        <v>0</v>
      </c>
      <c r="G34" s="4">
        <f>G33</f>
        <v>0</v>
      </c>
      <c r="H34" s="4">
        <f>H33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3"/>
    </row>
    <row r="35" spans="1:24" ht="25.5">
      <c r="A35" s="44">
        <v>10</v>
      </c>
      <c r="B35" s="47" t="s">
        <v>45</v>
      </c>
      <c r="C35" s="3" t="s">
        <v>46</v>
      </c>
      <c r="D35" s="44" t="s">
        <v>19</v>
      </c>
      <c r="E35" s="3">
        <f t="shared" si="0"/>
        <v>0</v>
      </c>
      <c r="F35" s="3">
        <f t="shared" si="1"/>
        <v>0</v>
      </c>
      <c r="G35" s="3">
        <f t="shared" si="1"/>
        <v>0</v>
      </c>
      <c r="H35" s="3">
        <f t="shared" si="2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25.5">
      <c r="A36" s="45"/>
      <c r="B36" s="48"/>
      <c r="C36" s="3" t="s">
        <v>22</v>
      </c>
      <c r="D36" s="45"/>
      <c r="E36" s="3">
        <f t="shared" si="0"/>
        <v>0</v>
      </c>
      <c r="F36" s="3">
        <f t="shared" si="1"/>
        <v>0</v>
      </c>
      <c r="G36" s="3">
        <f t="shared" si="1"/>
        <v>0</v>
      </c>
      <c r="H36" s="3">
        <f t="shared" si="2"/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25.5">
      <c r="A37" s="45"/>
      <c r="B37" s="48"/>
      <c r="C37" s="3" t="s">
        <v>23</v>
      </c>
      <c r="D37" s="46"/>
      <c r="E37" s="3">
        <f t="shared" si="0"/>
        <v>0</v>
      </c>
      <c r="F37" s="3">
        <f t="shared" si="1"/>
        <v>0</v>
      </c>
      <c r="G37" s="3">
        <f t="shared" si="1"/>
        <v>0</v>
      </c>
      <c r="H37" s="3">
        <f t="shared" si="2"/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">
      <c r="A38" s="36" t="s">
        <v>21</v>
      </c>
      <c r="B38" s="37"/>
      <c r="C38" s="37"/>
      <c r="D38" s="38"/>
      <c r="E38" s="4">
        <f>SUM(E35:E37)</f>
        <v>0</v>
      </c>
      <c r="F38" s="4">
        <f>SUM(F35:F37)</f>
        <v>0</v>
      </c>
      <c r="G38" s="4">
        <f>SUM(G35:G37)</f>
        <v>0</v>
      </c>
      <c r="H38" s="4">
        <f>SUM(H35:H37)</f>
        <v>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</row>
  </sheetData>
  <sheetProtection/>
  <mergeCells count="46">
    <mergeCell ref="B30:B31"/>
    <mergeCell ref="A32:D32"/>
    <mergeCell ref="A34:D34"/>
    <mergeCell ref="A35:A37"/>
    <mergeCell ref="B35:B37"/>
    <mergeCell ref="D35:D37"/>
    <mergeCell ref="B18:B19"/>
    <mergeCell ref="A20:D20"/>
    <mergeCell ref="A21:A23"/>
    <mergeCell ref="B21:B23"/>
    <mergeCell ref="A38:D38"/>
    <mergeCell ref="A25:A28"/>
    <mergeCell ref="B25:B28"/>
    <mergeCell ref="D25:D27"/>
    <mergeCell ref="A29:D29"/>
    <mergeCell ref="A30:A31"/>
    <mergeCell ref="B7:B9"/>
    <mergeCell ref="D7:D8"/>
    <mergeCell ref="A24:D24"/>
    <mergeCell ref="A11:A12"/>
    <mergeCell ref="B11:B12"/>
    <mergeCell ref="D11:D12"/>
    <mergeCell ref="A13:D13"/>
    <mergeCell ref="A15:D15"/>
    <mergeCell ref="A17:D17"/>
    <mergeCell ref="A18:A19"/>
    <mergeCell ref="R4:T4"/>
    <mergeCell ref="U4:W4"/>
    <mergeCell ref="L4:N4"/>
    <mergeCell ref="O4:Q4"/>
    <mergeCell ref="A10:D10"/>
    <mergeCell ref="F4:F5"/>
    <mergeCell ref="G4:G5"/>
    <mergeCell ref="H4:H5"/>
    <mergeCell ref="I4:K4"/>
    <mergeCell ref="A7:A9"/>
    <mergeCell ref="A1:X1"/>
    <mergeCell ref="A2:X2"/>
    <mergeCell ref="A3:A5"/>
    <mergeCell ref="B3:B5"/>
    <mergeCell ref="C3:C5"/>
    <mergeCell ref="D3:D5"/>
    <mergeCell ref="E3:E5"/>
    <mergeCell ref="F3:H3"/>
    <mergeCell ref="I3:W3"/>
    <mergeCell ref="X3:X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3"/>
  <sheetViews>
    <sheetView tabSelected="1" zoomScale="82" zoomScaleNormal="82" zoomScalePageLayoutView="0" workbookViewId="0" topLeftCell="A1">
      <selection activeCell="A2" sqref="A2:X2"/>
    </sheetView>
  </sheetViews>
  <sheetFormatPr defaultColWidth="9.140625" defaultRowHeight="15"/>
  <cols>
    <col min="3" max="3" width="14.140625" style="0" customWidth="1"/>
  </cols>
  <sheetData>
    <row r="1" spans="1:24" s="20" customFormat="1" ht="17.25">
      <c r="A1" s="76" t="s">
        <v>48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1:24" s="20" customFormat="1" ht="16.5">
      <c r="A2" s="77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4" s="20" customFormat="1" ht="16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s="22" customFormat="1" ht="15.75">
      <c r="A4" s="58" t="s">
        <v>49</v>
      </c>
      <c r="B4" s="58" t="s">
        <v>61</v>
      </c>
      <c r="C4" s="58" t="s">
        <v>60</v>
      </c>
      <c r="D4" s="58" t="s">
        <v>50</v>
      </c>
      <c r="E4" s="58" t="s">
        <v>51</v>
      </c>
      <c r="F4" s="59" t="s">
        <v>52</v>
      </c>
      <c r="G4" s="60"/>
      <c r="H4" s="61"/>
      <c r="I4" s="62" t="s">
        <v>56</v>
      </c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4"/>
      <c r="X4" s="79"/>
    </row>
    <row r="5" spans="1:24" s="22" customFormat="1" ht="15.75">
      <c r="A5" s="58"/>
      <c r="B5" s="58"/>
      <c r="C5" s="58"/>
      <c r="D5" s="58"/>
      <c r="E5" s="58"/>
      <c r="F5" s="74" t="s">
        <v>53</v>
      </c>
      <c r="G5" s="74" t="s">
        <v>54</v>
      </c>
      <c r="H5" s="74" t="s">
        <v>55</v>
      </c>
      <c r="I5" s="62" t="s">
        <v>59</v>
      </c>
      <c r="J5" s="63"/>
      <c r="K5" s="64"/>
      <c r="L5" s="62" t="s">
        <v>62</v>
      </c>
      <c r="M5" s="63"/>
      <c r="N5" s="64"/>
      <c r="O5" s="62" t="s">
        <v>57</v>
      </c>
      <c r="P5" s="63"/>
      <c r="Q5" s="64"/>
      <c r="R5" s="62" t="s">
        <v>58</v>
      </c>
      <c r="S5" s="63"/>
      <c r="T5" s="64"/>
      <c r="U5" s="62" t="s">
        <v>63</v>
      </c>
      <c r="V5" s="63"/>
      <c r="W5" s="64"/>
      <c r="X5" s="80"/>
    </row>
    <row r="6" spans="1:24" s="22" customFormat="1" ht="30.75" customHeight="1">
      <c r="A6" s="58"/>
      <c r="B6" s="58"/>
      <c r="C6" s="58"/>
      <c r="D6" s="58"/>
      <c r="E6" s="58"/>
      <c r="F6" s="75"/>
      <c r="G6" s="75"/>
      <c r="H6" s="75"/>
      <c r="I6" s="18" t="s">
        <v>64</v>
      </c>
      <c r="J6" s="18" t="s">
        <v>54</v>
      </c>
      <c r="K6" s="18" t="s">
        <v>55</v>
      </c>
      <c r="L6" s="18" t="s">
        <v>64</v>
      </c>
      <c r="M6" s="18" t="s">
        <v>54</v>
      </c>
      <c r="N6" s="18" t="s">
        <v>55</v>
      </c>
      <c r="O6" s="18" t="s">
        <v>64</v>
      </c>
      <c r="P6" s="18" t="s">
        <v>54</v>
      </c>
      <c r="Q6" s="18" t="s">
        <v>55</v>
      </c>
      <c r="R6" s="18" t="s">
        <v>64</v>
      </c>
      <c r="S6" s="18" t="s">
        <v>54</v>
      </c>
      <c r="T6" s="18" t="s">
        <v>55</v>
      </c>
      <c r="U6" s="18" t="s">
        <v>64</v>
      </c>
      <c r="V6" s="18" t="s">
        <v>54</v>
      </c>
      <c r="W6" s="18" t="s">
        <v>55</v>
      </c>
      <c r="X6" s="81"/>
    </row>
    <row r="7" spans="1:24" s="22" customFormat="1" ht="22.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  <c r="O7" s="19">
        <v>15</v>
      </c>
      <c r="P7" s="19">
        <v>16</v>
      </c>
      <c r="Q7" s="19">
        <v>17</v>
      </c>
      <c r="R7" s="19">
        <v>18</v>
      </c>
      <c r="S7" s="19">
        <v>19</v>
      </c>
      <c r="T7" s="19">
        <v>20</v>
      </c>
      <c r="U7" s="19">
        <v>21</v>
      </c>
      <c r="V7" s="19">
        <v>22</v>
      </c>
      <c r="W7" s="19">
        <v>23</v>
      </c>
      <c r="X7" s="21">
        <v>24</v>
      </c>
    </row>
    <row r="8" spans="1:24" s="22" customFormat="1" ht="132">
      <c r="A8" s="65">
        <v>1</v>
      </c>
      <c r="B8" s="68" t="s">
        <v>47</v>
      </c>
      <c r="C8" s="29">
        <v>44257</v>
      </c>
      <c r="D8" s="71"/>
      <c r="E8" s="23">
        <v>102</v>
      </c>
      <c r="F8" s="23">
        <v>95</v>
      </c>
      <c r="G8" s="23">
        <v>7</v>
      </c>
      <c r="H8" s="23">
        <v>0</v>
      </c>
      <c r="I8" s="23">
        <v>33</v>
      </c>
      <c r="J8" s="23">
        <v>7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62</v>
      </c>
      <c r="V8" s="23">
        <v>0</v>
      </c>
      <c r="W8" s="23">
        <v>0</v>
      </c>
      <c r="X8" s="24" t="s">
        <v>65</v>
      </c>
    </row>
    <row r="9" spans="1:24" s="22" customFormat="1" ht="18.75" customHeight="1">
      <c r="A9" s="66"/>
      <c r="B9" s="69"/>
      <c r="C9" s="29"/>
      <c r="D9" s="72"/>
      <c r="E9" s="23"/>
      <c r="F9" s="23"/>
      <c r="G9" s="23">
        <f>J9+M9+P9+V9</f>
        <v>0</v>
      </c>
      <c r="H9" s="23">
        <f>K9+N9+Q9+T9+W9</f>
        <v>0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4"/>
    </row>
    <row r="10" spans="1:24" s="22" customFormat="1" ht="20.25" customHeight="1">
      <c r="A10" s="66"/>
      <c r="B10" s="69"/>
      <c r="C10" s="29">
        <v>44284</v>
      </c>
      <c r="D10" s="73"/>
      <c r="E10" s="23">
        <v>66</v>
      </c>
      <c r="F10" s="23">
        <v>61</v>
      </c>
      <c r="G10" s="23">
        <v>5</v>
      </c>
      <c r="H10" s="23">
        <f>K10+N10+Q10+T10+W10</f>
        <v>0</v>
      </c>
      <c r="I10" s="23">
        <v>61</v>
      </c>
      <c r="J10" s="23">
        <v>5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4"/>
    </row>
    <row r="11" spans="1:24" s="22" customFormat="1" ht="20.25" customHeight="1">
      <c r="A11" s="67"/>
      <c r="B11" s="70"/>
      <c r="C11" s="29"/>
      <c r="D11" s="26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4"/>
    </row>
    <row r="12" spans="2:24" ht="17.25">
      <c r="B12" s="28"/>
      <c r="C12" s="82" t="s">
        <v>21</v>
      </c>
      <c r="D12" s="28"/>
      <c r="E12" s="27">
        <v>168</v>
      </c>
      <c r="F12" s="23">
        <v>156</v>
      </c>
      <c r="G12" s="23">
        <v>12</v>
      </c>
      <c r="H12" s="23">
        <v>0</v>
      </c>
      <c r="I12" s="23">
        <v>94</v>
      </c>
      <c r="J12" s="23">
        <v>12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83">
        <v>62</v>
      </c>
      <c r="V12" s="28"/>
      <c r="W12" s="28"/>
      <c r="X12" s="28"/>
    </row>
    <row r="13" ht="15">
      <c r="C13" s="25"/>
    </row>
  </sheetData>
  <sheetProtection/>
  <mergeCells count="21">
    <mergeCell ref="X4:X6"/>
    <mergeCell ref="I5:K5"/>
    <mergeCell ref="H5:H6"/>
    <mergeCell ref="I4:W4"/>
    <mergeCell ref="U5:W5"/>
    <mergeCell ref="R5:T5"/>
    <mergeCell ref="A1:X1"/>
    <mergeCell ref="A2:X2"/>
    <mergeCell ref="A4:A6"/>
    <mergeCell ref="B4:B6"/>
    <mergeCell ref="C4:C6"/>
    <mergeCell ref="E4:E6"/>
    <mergeCell ref="F4:H4"/>
    <mergeCell ref="D4:D6"/>
    <mergeCell ref="O5:Q5"/>
    <mergeCell ref="L5:N5"/>
    <mergeCell ref="A8:A11"/>
    <mergeCell ref="B8:B11"/>
    <mergeCell ref="D8:D10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2021-04-08T13:23:42Z</dcterms:modified>
  <cp:category/>
  <cp:version/>
  <cp:contentType/>
  <cp:contentStatus/>
</cp:coreProperties>
</file>