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225" activeTab="0"/>
  </bookViews>
  <sheets>
    <sheet name="V_dzor caxser 01072020 tnt " sheetId="1" r:id="rId1"/>
    <sheet name="V-dzor caxser 01072020 gorc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<sst xmlns="http://schemas.openxmlformats.org/spreadsheetml/2006/main" count="346" uniqueCount="90">
  <si>
    <t>Հ/Հ</t>
  </si>
  <si>
    <t>Անվանումը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</si>
  <si>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</si>
  <si>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</si>
  <si>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</si>
  <si>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</si>
  <si>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</si>
  <si>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</si>
  <si>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</si>
  <si>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</si>
  <si>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</si>
  <si>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</si>
  <si>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</si>
  <si>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</si>
  <si>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</si>
  <si>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</si>
  <si>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</si>
  <si>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</si>
  <si>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</si>
  <si>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</si>
  <si>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</si>
  <si>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</si>
  <si>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</si>
  <si>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</si>
  <si>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</si>
  <si>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</si>
  <si>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</si>
  <si>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</si>
  <si>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</si>
  <si>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</si>
  <si>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</si>
  <si>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</si>
  <si>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</si>
  <si>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</si>
  <si>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</si>
  <si>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</si>
  <si>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</si>
  <si>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</si>
  <si>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</si>
  <si>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</si>
  <si>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</si>
  <si>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Եղեգնաձոր</t>
  </si>
  <si>
    <t>Ջերմուկ</t>
  </si>
  <si>
    <t>Վայք</t>
  </si>
  <si>
    <t>Զառիթափ</t>
  </si>
  <si>
    <t>Արենի</t>
  </si>
  <si>
    <t>Գլաձոր</t>
  </si>
  <si>
    <t>Եղեգիս</t>
  </si>
  <si>
    <t>Մալիշկա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</si>
  <si>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</si>
  <si>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</si>
  <si>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</si>
  <si>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</si>
  <si>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</si>
  <si>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</si>
  <si>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</si>
  <si>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</si>
  <si>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</si>
  <si>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</si>
  <si>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</si>
  <si>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</si>
  <si>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</si>
  <si>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</si>
  <si>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</si>
  <si>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</si>
  <si>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</si>
  <si>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</si>
  <si>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</si>
  <si>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</si>
  <si>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</si>
  <si>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</si>
  <si>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</si>
  <si>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</si>
  <si>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</si>
  <si>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</si>
  <si>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</si>
  <si>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</si>
  <si>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</si>
  <si>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</si>
  <si>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</si>
  <si>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</si>
  <si>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</si>
  <si>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</si>
  <si>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</si>
  <si>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</si>
  <si>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</si>
  <si>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Ընդամենը</t>
  </si>
  <si>
    <t>ՀՀ ՎԱՅՈՑ ՁՈՐԻ  ՄԱՐԶԻ   ՀԱՄԱՅՆՔՆԵՐԻ ԲՅՈՒՋԵՆԵՐԻ  ծԱԽՍԵՐԻ  ՎԵՐԱԲԵՐՅԱԼ 
(Բյուջետային  ծախսերը ըստ տնտեսագիտական դասակարգման) 01.07.2020թ. (հազար դրամ)</t>
  </si>
  <si>
    <t>01.07.20</t>
  </si>
  <si>
    <t>ՀՀ  ՎԱՅՈՑ ՁՈՐԻ  ՄԱՐԶԻ   ՀԱՄԱՅՆՔՆԵՐԻ   ԲՅՈՒՋԵՆԵՐԻ  ծԱԽՍԵՐԻ  ՎԵՐԱԲԵՐՅԱԼ 
(Բյուջետային  ծախսերը ըստ գործառական դասակարգման) 01.07.2020թ. (հազար դրամ)</t>
  </si>
</sst>
</file>

<file path=xl/styles.xml><?xml version="1.0" encoding="utf-8"?>
<styleSheet xmlns="http://schemas.openxmlformats.org/spreadsheetml/2006/main">
  <numFmts count="1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0.0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u val="single"/>
      <sz val="10"/>
      <name val="GHEA Grapalat"/>
      <family val="3"/>
    </font>
    <font>
      <b/>
      <u val="single"/>
      <sz val="10"/>
      <name val="GHEA Grapalat"/>
      <family val="3"/>
    </font>
    <font>
      <b/>
      <u val="single"/>
      <sz val="10"/>
      <name val="Arial Armenian"/>
      <family val="2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b/>
      <sz val="11"/>
      <name val="GHEA Grapalat"/>
      <family val="3"/>
    </font>
    <font>
      <sz val="10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3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4" fontId="12" fillId="36" borderId="15" xfId="0" applyNumberFormat="1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10" fillId="38" borderId="15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 locked="0"/>
    </xf>
    <xf numFmtId="3" fontId="3" fillId="39" borderId="15" xfId="0" applyNumberFormat="1" applyFont="1" applyFill="1" applyBorder="1" applyAlignment="1" applyProtection="1">
      <alignment horizontal="center" vertical="center"/>
      <protection locked="0"/>
    </xf>
    <xf numFmtId="0" fontId="3" fillId="39" borderId="15" xfId="0" applyFont="1" applyFill="1" applyBorder="1" applyAlignment="1">
      <alignment horizontal="left" vertical="center" wrapText="1"/>
    </xf>
    <xf numFmtId="165" fontId="3" fillId="0" borderId="15" xfId="33" applyNumberFormat="1" applyFont="1" applyFill="1" applyBorder="1" applyAlignment="1" applyProtection="1">
      <alignment horizontal="right" vertical="center"/>
      <protection/>
    </xf>
    <xf numFmtId="0" fontId="51" fillId="39" borderId="15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/>
    </xf>
    <xf numFmtId="14" fontId="5" fillId="0" borderId="0" xfId="0" applyNumberFormat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12" fillId="40" borderId="1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" fontId="10" fillId="36" borderId="15" xfId="0" applyNumberFormat="1" applyFont="1" applyFill="1" applyBorder="1" applyAlignment="1" applyProtection="1">
      <alignment horizontal="center" vertical="center" wrapText="1"/>
      <protection/>
    </xf>
    <xf numFmtId="0" fontId="10" fillId="37" borderId="15" xfId="0" applyFont="1" applyFill="1" applyBorder="1" applyAlignment="1" applyProtection="1">
      <alignment horizontal="center" vertical="center" wrapText="1"/>
      <protection/>
    </xf>
    <xf numFmtId="3" fontId="15" fillId="39" borderId="15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3" fillId="0" borderId="0" xfId="0" applyFont="1" applyAlignment="1" applyProtection="1">
      <alignment/>
      <protection locked="0"/>
    </xf>
    <xf numFmtId="0" fontId="52" fillId="5" borderId="15" xfId="0" applyFont="1" applyFill="1" applyBorder="1" applyAlignment="1" applyProtection="1">
      <alignment horizontal="center" vertical="center" wrapText="1"/>
      <protection locked="0"/>
    </xf>
    <xf numFmtId="0" fontId="53" fillId="5" borderId="15" xfId="0" applyFont="1" applyFill="1" applyBorder="1" applyAlignment="1" applyProtection="1">
      <alignment horizontal="left" vertical="center"/>
      <protection locked="0"/>
    </xf>
    <xf numFmtId="165" fontId="52" fillId="5" borderId="15" xfId="33" applyNumberFormat="1" applyFont="1" applyFill="1" applyBorder="1" applyAlignment="1" applyProtection="1">
      <alignment horizontal="right" vertical="center"/>
      <protection/>
    </xf>
    <xf numFmtId="3" fontId="10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>
      <alignment horizontal="left" vertical="center" wrapText="1"/>
    </xf>
    <xf numFmtId="165" fontId="10" fillId="5" borderId="15" xfId="0" applyNumberFormat="1" applyFont="1" applyFill="1" applyBorder="1" applyAlignment="1" applyProtection="1">
      <alignment vertical="center" wrapText="1"/>
      <protection/>
    </xf>
    <xf numFmtId="165" fontId="2" fillId="0" borderId="0" xfId="0" applyNumberFormat="1" applyFont="1" applyAlignment="1" applyProtection="1">
      <alignment/>
      <protection locked="0"/>
    </xf>
    <xf numFmtId="4" fontId="10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41" borderId="15" xfId="0" applyNumberFormat="1" applyFont="1" applyFill="1" applyBorder="1" applyAlignment="1" applyProtection="1">
      <alignment horizontal="center" vertical="center" wrapText="1"/>
      <protection/>
    </xf>
    <xf numFmtId="0" fontId="3" fillId="38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2" fillId="40" borderId="15" xfId="0" applyFont="1" applyFill="1" applyBorder="1" applyAlignment="1" applyProtection="1">
      <alignment horizontal="center" vertical="center" wrapText="1"/>
      <protection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20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21" xfId="0" applyNumberFormat="1" applyFont="1" applyFill="1" applyBorder="1" applyAlignment="1" applyProtection="1">
      <alignment horizontal="center" vertical="center" wrapText="1"/>
      <protection/>
    </xf>
    <xf numFmtId="4" fontId="12" fillId="10" borderId="14" xfId="0" applyNumberFormat="1" applyFont="1" applyFill="1" applyBorder="1" applyAlignment="1" applyProtection="1">
      <alignment horizontal="center" vertical="center" wrapText="1"/>
      <protection/>
    </xf>
    <xf numFmtId="4" fontId="12" fillId="10" borderId="12" xfId="0" applyNumberFormat="1" applyFont="1" applyFill="1" applyBorder="1" applyAlignment="1" applyProtection="1">
      <alignment horizontal="center" vertical="center" wrapText="1"/>
      <protection/>
    </xf>
    <xf numFmtId="4" fontId="12" fillId="1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" fontId="12" fillId="34" borderId="12" xfId="0" applyNumberFormat="1" applyFont="1" applyFill="1" applyBorder="1" applyAlignment="1" applyProtection="1">
      <alignment horizontal="center" vertical="center" wrapText="1"/>
      <protection/>
    </xf>
    <xf numFmtId="4" fontId="10" fillId="38" borderId="14" xfId="0" applyNumberFormat="1" applyFont="1" applyFill="1" applyBorder="1" applyAlignment="1" applyProtection="1">
      <alignment horizontal="center" vertical="center" wrapText="1"/>
      <protection/>
    </xf>
    <xf numFmtId="4" fontId="10" fillId="38" borderId="12" xfId="0" applyNumberFormat="1" applyFont="1" applyFill="1" applyBorder="1" applyAlignment="1" applyProtection="1">
      <alignment horizontal="center" vertical="center" wrapText="1"/>
      <protection/>
    </xf>
    <xf numFmtId="4" fontId="10" fillId="38" borderId="13" xfId="0" applyNumberFormat="1" applyFont="1" applyFill="1" applyBorder="1" applyAlignment="1" applyProtection="1">
      <alignment horizontal="center" vertical="center" wrapText="1"/>
      <protection/>
    </xf>
    <xf numFmtId="4" fontId="10" fillId="42" borderId="14" xfId="0" applyNumberFormat="1" applyFont="1" applyFill="1" applyBorder="1" applyAlignment="1" applyProtection="1">
      <alignment horizontal="center" vertical="center" wrapText="1"/>
      <protection/>
    </xf>
    <xf numFmtId="4" fontId="10" fillId="42" borderId="12" xfId="0" applyNumberFormat="1" applyFont="1" applyFill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0" fontId="10" fillId="38" borderId="14" xfId="0" applyFont="1" applyFill="1" applyBorder="1" applyAlignment="1" applyProtection="1">
      <alignment horizontal="center" vertical="center" wrapText="1"/>
      <protection/>
    </xf>
    <xf numFmtId="0" fontId="10" fillId="38" borderId="13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38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41" borderId="16" xfId="0" applyFont="1" applyFill="1" applyBorder="1" applyAlignment="1" applyProtection="1">
      <alignment horizontal="left" vertical="center" wrapText="1"/>
      <protection/>
    </xf>
    <xf numFmtId="0" fontId="3" fillId="41" borderId="11" xfId="0" applyFont="1" applyFill="1" applyBorder="1" applyAlignment="1" applyProtection="1">
      <alignment horizontal="left" vertical="center" wrapText="1"/>
      <protection/>
    </xf>
    <xf numFmtId="0" fontId="3" fillId="41" borderId="17" xfId="0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7" sqref="E1:F16384"/>
    </sheetView>
  </sheetViews>
  <sheetFormatPr defaultColWidth="9.140625" defaultRowHeight="15"/>
  <cols>
    <col min="1" max="1" width="5.7109375" style="1" customWidth="1"/>
    <col min="2" max="2" width="19.140625" style="1" customWidth="1"/>
    <col min="3" max="3" width="15.7109375" style="1" customWidth="1"/>
    <col min="4" max="4" width="13.8515625" style="1" customWidth="1"/>
    <col min="5" max="5" width="15.28125" style="1" customWidth="1"/>
    <col min="6" max="8" width="13.8515625" style="1" customWidth="1"/>
    <col min="9" max="9" width="14.7109375" style="1" customWidth="1"/>
    <col min="10" max="10" width="12.421875" style="1" customWidth="1"/>
    <col min="11" max="11" width="10.140625" style="1" hidden="1" customWidth="1"/>
    <col min="12" max="12" width="11.421875" style="1" hidden="1" customWidth="1"/>
    <col min="13" max="13" width="13.8515625" style="1" customWidth="1"/>
    <col min="14" max="14" width="14.421875" style="1" customWidth="1"/>
    <col min="15" max="23" width="9.8515625" style="1" customWidth="1"/>
    <col min="24" max="24" width="10.57421875" style="1" customWidth="1"/>
    <col min="25" max="30" width="9.8515625" style="1" customWidth="1"/>
    <col min="31" max="31" width="14.57421875" style="1" customWidth="1"/>
    <col min="32" max="32" width="15.00390625" style="1" customWidth="1"/>
    <col min="33" max="33" width="10.8515625" style="1" customWidth="1"/>
    <col min="34" max="34" width="11.8515625" style="1" customWidth="1"/>
    <col min="35" max="35" width="13.140625" style="1" customWidth="1"/>
    <col min="36" max="36" width="14.00390625" style="1" customWidth="1"/>
    <col min="37" max="37" width="13.00390625" style="1" customWidth="1"/>
    <col min="38" max="40" width="16.00390625" style="1" customWidth="1"/>
    <col min="41" max="41" width="10.421875" style="1" customWidth="1"/>
    <col min="42" max="44" width="11.140625" style="1" customWidth="1"/>
    <col min="45" max="45" width="11.421875" style="1" customWidth="1"/>
    <col min="46" max="53" width="11.140625" style="1" customWidth="1"/>
    <col min="54" max="54" width="10.00390625" style="1" customWidth="1"/>
    <col min="55" max="55" width="12.28125" style="1" customWidth="1"/>
    <col min="56" max="56" width="13.140625" style="1" customWidth="1"/>
    <col min="57" max="57" width="10.7109375" style="1" customWidth="1"/>
    <col min="58" max="58" width="9.28125" style="1" customWidth="1"/>
    <col min="59" max="59" width="13.00390625" style="1" customWidth="1"/>
    <col min="60" max="60" width="12.140625" style="1" customWidth="1"/>
    <col min="61" max="61" width="13.8515625" style="1" customWidth="1"/>
    <col min="62" max="62" width="13.421875" style="1" customWidth="1"/>
    <col min="63" max="63" width="14.7109375" style="1" customWidth="1"/>
    <col min="64" max="64" width="12.7109375" style="1" customWidth="1"/>
    <col min="65" max="65" width="13.28125" style="1" customWidth="1"/>
    <col min="66" max="66" width="17.140625" style="1" customWidth="1"/>
    <col min="67" max="16384" width="9.140625" style="1" customWidth="1"/>
  </cols>
  <sheetData>
    <row r="1" spans="1:66" ht="38.25" customHeight="1">
      <c r="A1" s="29"/>
      <c r="B1" s="29"/>
      <c r="C1" s="78" t="s">
        <v>87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30"/>
      <c r="AJ1" s="30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</row>
    <row r="2" spans="1:66" ht="13.5" customHeight="1">
      <c r="A2" s="79"/>
      <c r="B2" s="79"/>
      <c r="C2" s="79"/>
      <c r="D2" s="79"/>
      <c r="E2" s="79"/>
      <c r="F2" s="79"/>
      <c r="G2" s="79"/>
      <c r="H2" s="79"/>
      <c r="I2" s="32"/>
      <c r="J2" s="32"/>
      <c r="K2" s="32"/>
      <c r="L2" s="32"/>
      <c r="M2" s="32"/>
      <c r="N2" s="32"/>
      <c r="O2" s="33"/>
      <c r="P2" s="34" t="s">
        <v>88</v>
      </c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</row>
    <row r="3" spans="1:66" s="37" customFormat="1" ht="15" customHeight="1">
      <c r="A3" s="80" t="s">
        <v>0</v>
      </c>
      <c r="B3" s="58" t="s">
        <v>1</v>
      </c>
      <c r="C3" s="81" t="s">
        <v>49</v>
      </c>
      <c r="D3" s="82"/>
      <c r="E3" s="82"/>
      <c r="F3" s="82"/>
      <c r="G3" s="82"/>
      <c r="H3" s="83"/>
      <c r="I3" s="87" t="s">
        <v>50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9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</row>
    <row r="4" spans="1:66" s="37" customFormat="1" ht="25.5" customHeight="1">
      <c r="A4" s="80"/>
      <c r="B4" s="58"/>
      <c r="C4" s="84"/>
      <c r="D4" s="85"/>
      <c r="E4" s="85"/>
      <c r="F4" s="85"/>
      <c r="G4" s="85"/>
      <c r="H4" s="86"/>
      <c r="I4" s="93" t="s">
        <v>51</v>
      </c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5"/>
      <c r="BC4" s="96" t="s">
        <v>52</v>
      </c>
      <c r="BD4" s="97"/>
      <c r="BE4" s="97"/>
      <c r="BF4" s="97"/>
      <c r="BG4" s="97"/>
      <c r="BH4" s="97"/>
      <c r="BI4" s="70" t="s">
        <v>53</v>
      </c>
      <c r="BJ4" s="70"/>
      <c r="BK4" s="70"/>
      <c r="BL4" s="70"/>
      <c r="BM4" s="70"/>
      <c r="BN4" s="70"/>
    </row>
    <row r="5" spans="1:66" s="37" customFormat="1" ht="0.75" customHeight="1">
      <c r="A5" s="80"/>
      <c r="B5" s="58"/>
      <c r="C5" s="84"/>
      <c r="D5" s="85"/>
      <c r="E5" s="85"/>
      <c r="F5" s="85"/>
      <c r="G5" s="85"/>
      <c r="H5" s="86"/>
      <c r="I5" s="98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100"/>
      <c r="BC5" s="98"/>
      <c r="BD5" s="99"/>
      <c r="BE5" s="99"/>
      <c r="BF5" s="99"/>
      <c r="BG5" s="70" t="s">
        <v>54</v>
      </c>
      <c r="BH5" s="70"/>
      <c r="BI5" s="70" t="s">
        <v>55</v>
      </c>
      <c r="BJ5" s="70"/>
      <c r="BK5" s="70" t="s">
        <v>56</v>
      </c>
      <c r="BL5" s="70"/>
      <c r="BM5" s="70"/>
      <c r="BN5" s="70"/>
    </row>
    <row r="6" spans="1:66" s="37" customFormat="1" ht="47.25" customHeight="1">
      <c r="A6" s="80"/>
      <c r="B6" s="58"/>
      <c r="C6" s="84"/>
      <c r="D6" s="85"/>
      <c r="E6" s="85"/>
      <c r="F6" s="85"/>
      <c r="G6" s="85"/>
      <c r="H6" s="86"/>
      <c r="I6" s="70" t="s">
        <v>57</v>
      </c>
      <c r="J6" s="70"/>
      <c r="K6" s="70"/>
      <c r="L6" s="70"/>
      <c r="M6" s="63" t="s">
        <v>58</v>
      </c>
      <c r="N6" s="64"/>
      <c r="O6" s="71" t="s">
        <v>59</v>
      </c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3"/>
      <c r="AE6" s="59" t="s">
        <v>60</v>
      </c>
      <c r="AF6" s="60"/>
      <c r="AG6" s="59" t="s">
        <v>61</v>
      </c>
      <c r="AH6" s="60"/>
      <c r="AI6" s="54" t="s">
        <v>10</v>
      </c>
      <c r="AJ6" s="55"/>
      <c r="AK6" s="77" t="s">
        <v>62</v>
      </c>
      <c r="AL6" s="58"/>
      <c r="AM6" s="54" t="s">
        <v>10</v>
      </c>
      <c r="AN6" s="55"/>
      <c r="AO6" s="69" t="s">
        <v>63</v>
      </c>
      <c r="AP6" s="69"/>
      <c r="AQ6" s="108" t="s">
        <v>64</v>
      </c>
      <c r="AR6" s="109"/>
      <c r="AS6" s="109"/>
      <c r="AT6" s="109"/>
      <c r="AU6" s="109"/>
      <c r="AV6" s="110"/>
      <c r="AW6" s="54" t="s">
        <v>65</v>
      </c>
      <c r="AX6" s="107"/>
      <c r="AY6" s="107"/>
      <c r="AZ6" s="107"/>
      <c r="BA6" s="107"/>
      <c r="BB6" s="55"/>
      <c r="BC6" s="101" t="s">
        <v>66</v>
      </c>
      <c r="BD6" s="102"/>
      <c r="BE6" s="101" t="s">
        <v>67</v>
      </c>
      <c r="BF6" s="102"/>
      <c r="BG6" s="70"/>
      <c r="BH6" s="70"/>
      <c r="BI6" s="70"/>
      <c r="BJ6" s="70"/>
      <c r="BK6" s="70"/>
      <c r="BL6" s="70"/>
      <c r="BM6" s="70"/>
      <c r="BN6" s="70"/>
    </row>
    <row r="7" spans="1:66" s="37" customFormat="1" ht="120.75" customHeight="1">
      <c r="A7" s="80"/>
      <c r="B7" s="58"/>
      <c r="C7" s="76" t="s">
        <v>68</v>
      </c>
      <c r="D7" s="76"/>
      <c r="E7" s="56" t="s">
        <v>36</v>
      </c>
      <c r="F7" s="56"/>
      <c r="G7" s="57" t="s">
        <v>37</v>
      </c>
      <c r="H7" s="57"/>
      <c r="I7" s="58" t="s">
        <v>69</v>
      </c>
      <c r="J7" s="58"/>
      <c r="K7" s="58" t="s">
        <v>70</v>
      </c>
      <c r="L7" s="58"/>
      <c r="M7" s="65"/>
      <c r="N7" s="66"/>
      <c r="O7" s="54" t="s">
        <v>71</v>
      </c>
      <c r="P7" s="55"/>
      <c r="Q7" s="90" t="s">
        <v>72</v>
      </c>
      <c r="R7" s="91"/>
      <c r="S7" s="54" t="s">
        <v>73</v>
      </c>
      <c r="T7" s="55"/>
      <c r="U7" s="54" t="s">
        <v>74</v>
      </c>
      <c r="V7" s="55"/>
      <c r="W7" s="54" t="s">
        <v>75</v>
      </c>
      <c r="X7" s="55"/>
      <c r="Y7" s="105" t="s">
        <v>76</v>
      </c>
      <c r="Z7" s="106"/>
      <c r="AA7" s="54" t="s">
        <v>77</v>
      </c>
      <c r="AB7" s="55"/>
      <c r="AC7" s="54" t="s">
        <v>78</v>
      </c>
      <c r="AD7" s="55"/>
      <c r="AE7" s="61"/>
      <c r="AF7" s="62"/>
      <c r="AG7" s="61"/>
      <c r="AH7" s="62"/>
      <c r="AI7" s="90" t="s">
        <v>79</v>
      </c>
      <c r="AJ7" s="91"/>
      <c r="AK7" s="58"/>
      <c r="AL7" s="58"/>
      <c r="AM7" s="90" t="s">
        <v>80</v>
      </c>
      <c r="AN7" s="91"/>
      <c r="AO7" s="69"/>
      <c r="AP7" s="69"/>
      <c r="AQ7" s="76" t="s">
        <v>68</v>
      </c>
      <c r="AR7" s="76"/>
      <c r="AS7" s="76" t="s">
        <v>36</v>
      </c>
      <c r="AT7" s="76"/>
      <c r="AU7" s="76" t="s">
        <v>37</v>
      </c>
      <c r="AV7" s="76"/>
      <c r="AW7" s="76" t="s">
        <v>81</v>
      </c>
      <c r="AX7" s="76"/>
      <c r="AY7" s="74" t="s">
        <v>82</v>
      </c>
      <c r="AZ7" s="75"/>
      <c r="BA7" s="67" t="s">
        <v>83</v>
      </c>
      <c r="BB7" s="68"/>
      <c r="BC7" s="103"/>
      <c r="BD7" s="104"/>
      <c r="BE7" s="103"/>
      <c r="BF7" s="104"/>
      <c r="BG7" s="70"/>
      <c r="BH7" s="70"/>
      <c r="BI7" s="70"/>
      <c r="BJ7" s="70"/>
      <c r="BK7" s="70" t="s">
        <v>84</v>
      </c>
      <c r="BL7" s="70"/>
      <c r="BM7" s="70" t="s">
        <v>85</v>
      </c>
      <c r="BN7" s="70"/>
    </row>
    <row r="8" spans="1:66" s="37" customFormat="1" ht="30" customHeight="1">
      <c r="A8" s="80"/>
      <c r="B8" s="58"/>
      <c r="C8" s="38" t="s">
        <v>39</v>
      </c>
      <c r="D8" s="39" t="s">
        <v>40</v>
      </c>
      <c r="E8" s="38" t="s">
        <v>39</v>
      </c>
      <c r="F8" s="39" t="s">
        <v>40</v>
      </c>
      <c r="G8" s="38" t="s">
        <v>39</v>
      </c>
      <c r="H8" s="39" t="s">
        <v>40</v>
      </c>
      <c r="I8" s="38" t="s">
        <v>39</v>
      </c>
      <c r="J8" s="39" t="s">
        <v>40</v>
      </c>
      <c r="K8" s="38" t="s">
        <v>39</v>
      </c>
      <c r="L8" s="39" t="s">
        <v>40</v>
      </c>
      <c r="M8" s="38" t="s">
        <v>39</v>
      </c>
      <c r="N8" s="39" t="s">
        <v>40</v>
      </c>
      <c r="O8" s="38" t="s">
        <v>39</v>
      </c>
      <c r="P8" s="39" t="s">
        <v>40</v>
      </c>
      <c r="Q8" s="38" t="s">
        <v>39</v>
      </c>
      <c r="R8" s="39" t="s">
        <v>40</v>
      </c>
      <c r="S8" s="38" t="s">
        <v>39</v>
      </c>
      <c r="T8" s="39" t="s">
        <v>40</v>
      </c>
      <c r="U8" s="38" t="s">
        <v>39</v>
      </c>
      <c r="V8" s="39" t="s">
        <v>40</v>
      </c>
      <c r="W8" s="38" t="s">
        <v>39</v>
      </c>
      <c r="X8" s="39" t="s">
        <v>40</v>
      </c>
      <c r="Y8" s="38" t="s">
        <v>39</v>
      </c>
      <c r="Z8" s="39" t="s">
        <v>40</v>
      </c>
      <c r="AA8" s="38" t="s">
        <v>39</v>
      </c>
      <c r="AB8" s="39" t="s">
        <v>40</v>
      </c>
      <c r="AC8" s="38" t="s">
        <v>39</v>
      </c>
      <c r="AD8" s="39" t="s">
        <v>40</v>
      </c>
      <c r="AE8" s="38" t="s">
        <v>39</v>
      </c>
      <c r="AF8" s="39" t="s">
        <v>40</v>
      </c>
      <c r="AG8" s="38" t="s">
        <v>39</v>
      </c>
      <c r="AH8" s="39" t="s">
        <v>40</v>
      </c>
      <c r="AI8" s="38" t="s">
        <v>39</v>
      </c>
      <c r="AJ8" s="39" t="s">
        <v>40</v>
      </c>
      <c r="AK8" s="38" t="s">
        <v>39</v>
      </c>
      <c r="AL8" s="39" t="s">
        <v>40</v>
      </c>
      <c r="AM8" s="38" t="s">
        <v>39</v>
      </c>
      <c r="AN8" s="39" t="s">
        <v>40</v>
      </c>
      <c r="AO8" s="38" t="s">
        <v>39</v>
      </c>
      <c r="AP8" s="39" t="s">
        <v>40</v>
      </c>
      <c r="AQ8" s="38" t="s">
        <v>39</v>
      </c>
      <c r="AR8" s="39" t="s">
        <v>40</v>
      </c>
      <c r="AS8" s="38" t="s">
        <v>39</v>
      </c>
      <c r="AT8" s="39" t="s">
        <v>40</v>
      </c>
      <c r="AU8" s="38" t="s">
        <v>39</v>
      </c>
      <c r="AV8" s="39" t="s">
        <v>40</v>
      </c>
      <c r="AW8" s="38" t="s">
        <v>39</v>
      </c>
      <c r="AX8" s="39" t="s">
        <v>40</v>
      </c>
      <c r="AY8" s="38" t="s">
        <v>39</v>
      </c>
      <c r="AZ8" s="39" t="s">
        <v>40</v>
      </c>
      <c r="BA8" s="38" t="s">
        <v>39</v>
      </c>
      <c r="BB8" s="39" t="s">
        <v>40</v>
      </c>
      <c r="BC8" s="38" t="s">
        <v>39</v>
      </c>
      <c r="BD8" s="39" t="s">
        <v>40</v>
      </c>
      <c r="BE8" s="38" t="s">
        <v>39</v>
      </c>
      <c r="BF8" s="39" t="s">
        <v>40</v>
      </c>
      <c r="BG8" s="38" t="s">
        <v>39</v>
      </c>
      <c r="BH8" s="39" t="s">
        <v>40</v>
      </c>
      <c r="BI8" s="38" t="s">
        <v>39</v>
      </c>
      <c r="BJ8" s="39" t="s">
        <v>40</v>
      </c>
      <c r="BK8" s="38" t="s">
        <v>39</v>
      </c>
      <c r="BL8" s="39" t="s">
        <v>40</v>
      </c>
      <c r="BM8" s="38" t="s">
        <v>39</v>
      </c>
      <c r="BN8" s="39" t="s">
        <v>40</v>
      </c>
    </row>
    <row r="9" spans="1:66" s="37" customFormat="1" ht="10.5" customHeight="1">
      <c r="A9" s="36"/>
      <c r="B9" s="36">
        <v>1</v>
      </c>
      <c r="C9" s="36">
        <v>2</v>
      </c>
      <c r="D9" s="36">
        <v>3</v>
      </c>
      <c r="E9" s="36">
        <v>4</v>
      </c>
      <c r="F9" s="36">
        <v>5</v>
      </c>
      <c r="G9" s="36">
        <v>6</v>
      </c>
      <c r="H9" s="36">
        <v>7</v>
      </c>
      <c r="I9" s="36">
        <v>8</v>
      </c>
      <c r="J9" s="36">
        <v>9</v>
      </c>
      <c r="K9" s="36">
        <v>10</v>
      </c>
      <c r="L9" s="36">
        <v>11</v>
      </c>
      <c r="M9" s="36">
        <v>12</v>
      </c>
      <c r="N9" s="36">
        <v>13</v>
      </c>
      <c r="O9" s="36">
        <v>14</v>
      </c>
      <c r="P9" s="36">
        <v>15</v>
      </c>
      <c r="Q9" s="36">
        <v>16</v>
      </c>
      <c r="R9" s="36">
        <v>17</v>
      </c>
      <c r="S9" s="36">
        <v>18</v>
      </c>
      <c r="T9" s="36">
        <v>19</v>
      </c>
      <c r="U9" s="36">
        <v>20</v>
      </c>
      <c r="V9" s="36">
        <v>21</v>
      </c>
      <c r="W9" s="36">
        <v>22</v>
      </c>
      <c r="X9" s="36">
        <v>23</v>
      </c>
      <c r="Y9" s="36">
        <v>24</v>
      </c>
      <c r="Z9" s="36">
        <v>25</v>
      </c>
      <c r="AA9" s="36">
        <v>26</v>
      </c>
      <c r="AB9" s="36">
        <v>27</v>
      </c>
      <c r="AC9" s="36">
        <v>28</v>
      </c>
      <c r="AD9" s="36">
        <v>29</v>
      </c>
      <c r="AE9" s="36">
        <v>30</v>
      </c>
      <c r="AF9" s="36">
        <v>31</v>
      </c>
      <c r="AG9" s="36">
        <v>32</v>
      </c>
      <c r="AH9" s="36">
        <v>33</v>
      </c>
      <c r="AI9" s="36">
        <v>34</v>
      </c>
      <c r="AJ9" s="36">
        <v>35</v>
      </c>
      <c r="AK9" s="36">
        <v>36</v>
      </c>
      <c r="AL9" s="36">
        <v>37</v>
      </c>
      <c r="AM9" s="36">
        <v>38</v>
      </c>
      <c r="AN9" s="36">
        <v>39</v>
      </c>
      <c r="AO9" s="36">
        <v>40</v>
      </c>
      <c r="AP9" s="36">
        <v>41</v>
      </c>
      <c r="AQ9" s="36">
        <v>42</v>
      </c>
      <c r="AR9" s="36">
        <v>43</v>
      </c>
      <c r="AS9" s="36">
        <v>44</v>
      </c>
      <c r="AT9" s="36">
        <v>45</v>
      </c>
      <c r="AU9" s="36">
        <v>46</v>
      </c>
      <c r="AV9" s="36">
        <v>47</v>
      </c>
      <c r="AW9" s="36">
        <v>48</v>
      </c>
      <c r="AX9" s="36">
        <v>49</v>
      </c>
      <c r="AY9" s="36">
        <v>50</v>
      </c>
      <c r="AZ9" s="36">
        <v>51</v>
      </c>
      <c r="BA9" s="36">
        <v>52</v>
      </c>
      <c r="BB9" s="36">
        <v>53</v>
      </c>
      <c r="BC9" s="36">
        <v>54</v>
      </c>
      <c r="BD9" s="36">
        <v>55</v>
      </c>
      <c r="BE9" s="36">
        <v>56</v>
      </c>
      <c r="BF9" s="36">
        <v>57</v>
      </c>
      <c r="BG9" s="36">
        <v>58</v>
      </c>
      <c r="BH9" s="36">
        <v>59</v>
      </c>
      <c r="BI9" s="36">
        <v>60</v>
      </c>
      <c r="BJ9" s="36">
        <v>61</v>
      </c>
      <c r="BK9" s="36">
        <v>62</v>
      </c>
      <c r="BL9" s="36">
        <v>63</v>
      </c>
      <c r="BM9" s="36">
        <v>64</v>
      </c>
      <c r="BN9" s="36">
        <v>65</v>
      </c>
    </row>
    <row r="10" spans="1:68" s="42" customFormat="1" ht="18" customHeight="1">
      <c r="A10" s="40">
        <v>1</v>
      </c>
      <c r="B10" s="24" t="s">
        <v>41</v>
      </c>
      <c r="C10" s="52">
        <v>341921.02</v>
      </c>
      <c r="D10" s="52">
        <v>93650.0519</v>
      </c>
      <c r="E10" s="52">
        <v>279385.22</v>
      </c>
      <c r="F10" s="52">
        <v>104492.1539</v>
      </c>
      <c r="G10" s="52">
        <v>62535.8</v>
      </c>
      <c r="H10" s="52">
        <v>-10842.102</v>
      </c>
      <c r="I10" s="52">
        <v>53452</v>
      </c>
      <c r="J10" s="52">
        <v>25183.494</v>
      </c>
      <c r="K10" s="52">
        <v>0</v>
      </c>
      <c r="L10" s="52">
        <v>0</v>
      </c>
      <c r="M10" s="52">
        <v>30165.92</v>
      </c>
      <c r="N10" s="52">
        <v>9529.5069</v>
      </c>
      <c r="O10" s="52">
        <v>12350</v>
      </c>
      <c r="P10" s="52">
        <v>6103.5631</v>
      </c>
      <c r="Q10" s="52">
        <v>300</v>
      </c>
      <c r="R10" s="52">
        <v>61.4751</v>
      </c>
      <c r="S10" s="52">
        <v>930</v>
      </c>
      <c r="T10" s="52">
        <v>516.0187</v>
      </c>
      <c r="U10" s="52">
        <v>2030</v>
      </c>
      <c r="V10" s="52">
        <v>53.6</v>
      </c>
      <c r="W10" s="52">
        <v>3820</v>
      </c>
      <c r="X10" s="52">
        <v>248.6</v>
      </c>
      <c r="Y10" s="52">
        <v>3180</v>
      </c>
      <c r="Z10" s="52">
        <v>80</v>
      </c>
      <c r="AA10" s="52">
        <v>2295</v>
      </c>
      <c r="AB10" s="52">
        <v>1696.1</v>
      </c>
      <c r="AC10" s="52">
        <v>2615.92</v>
      </c>
      <c r="AD10" s="52">
        <v>569.45</v>
      </c>
      <c r="AE10" s="52">
        <v>0</v>
      </c>
      <c r="AF10" s="52">
        <v>0</v>
      </c>
      <c r="AG10" s="52">
        <v>161803</v>
      </c>
      <c r="AH10" s="52">
        <v>68459.153</v>
      </c>
      <c r="AI10" s="52">
        <v>161803</v>
      </c>
      <c r="AJ10" s="52">
        <v>68459.153</v>
      </c>
      <c r="AK10" s="52">
        <v>4969</v>
      </c>
      <c r="AL10" s="52">
        <v>484</v>
      </c>
      <c r="AM10" s="52">
        <v>214</v>
      </c>
      <c r="AN10" s="52">
        <v>214</v>
      </c>
      <c r="AO10" s="52">
        <v>700</v>
      </c>
      <c r="AP10" s="52">
        <v>365</v>
      </c>
      <c r="AQ10" s="52">
        <v>28295.3</v>
      </c>
      <c r="AR10" s="52">
        <v>471</v>
      </c>
      <c r="AS10" s="52">
        <v>28295.3</v>
      </c>
      <c r="AT10" s="52">
        <v>471</v>
      </c>
      <c r="AU10" s="52">
        <v>0</v>
      </c>
      <c r="AV10" s="52">
        <v>0</v>
      </c>
      <c r="AW10" s="52">
        <v>27195.3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>
        <v>58545.8</v>
      </c>
      <c r="BD10" s="52">
        <v>0</v>
      </c>
      <c r="BE10" s="52">
        <v>4190</v>
      </c>
      <c r="BF10" s="52">
        <v>3180</v>
      </c>
      <c r="BG10" s="52">
        <v>0</v>
      </c>
      <c r="BH10" s="52">
        <v>0</v>
      </c>
      <c r="BI10" s="52">
        <v>-200</v>
      </c>
      <c r="BJ10" s="52">
        <v>-4439.199</v>
      </c>
      <c r="BK10" s="52">
        <v>0</v>
      </c>
      <c r="BL10" s="52">
        <v>-9582.903</v>
      </c>
      <c r="BM10" s="53">
        <v>0</v>
      </c>
      <c r="BN10" s="53">
        <v>0</v>
      </c>
      <c r="BO10" s="41"/>
      <c r="BP10" s="41"/>
    </row>
    <row r="11" spans="1:68" s="42" customFormat="1" ht="19.5" customHeight="1">
      <c r="A11" s="40">
        <v>2</v>
      </c>
      <c r="B11" s="26" t="s">
        <v>42</v>
      </c>
      <c r="C11" s="52">
        <v>685016.9827</v>
      </c>
      <c r="D11" s="52">
        <v>254745.7761</v>
      </c>
      <c r="E11" s="52">
        <v>529376.9</v>
      </c>
      <c r="F11" s="52">
        <v>262842.4605</v>
      </c>
      <c r="G11" s="52">
        <v>155640.0827</v>
      </c>
      <c r="H11" s="52">
        <v>-8096.6844</v>
      </c>
      <c r="I11" s="52">
        <v>146824.2</v>
      </c>
      <c r="J11" s="52">
        <v>78685.3725</v>
      </c>
      <c r="K11" s="52">
        <v>0</v>
      </c>
      <c r="L11" s="52">
        <v>0</v>
      </c>
      <c r="M11" s="52">
        <v>64325.7</v>
      </c>
      <c r="N11" s="52">
        <v>30118.7591</v>
      </c>
      <c r="O11" s="52">
        <v>28111.5</v>
      </c>
      <c r="P11" s="52">
        <v>15362.7824</v>
      </c>
      <c r="Q11" s="52">
        <v>1040</v>
      </c>
      <c r="R11" s="52">
        <v>755.4018</v>
      </c>
      <c r="S11" s="52">
        <v>2668</v>
      </c>
      <c r="T11" s="52">
        <v>1233.7741</v>
      </c>
      <c r="U11" s="52">
        <v>3774</v>
      </c>
      <c r="V11" s="52">
        <v>372.6</v>
      </c>
      <c r="W11" s="52">
        <v>7564</v>
      </c>
      <c r="X11" s="52">
        <v>1603.41</v>
      </c>
      <c r="Y11" s="52">
        <v>212</v>
      </c>
      <c r="Z11" s="52">
        <v>0</v>
      </c>
      <c r="AA11" s="52">
        <v>6123</v>
      </c>
      <c r="AB11" s="52">
        <v>2857.75</v>
      </c>
      <c r="AC11" s="52">
        <v>10355.8</v>
      </c>
      <c r="AD11" s="52">
        <v>6418.6102</v>
      </c>
      <c r="AE11" s="52">
        <v>0</v>
      </c>
      <c r="AF11" s="52">
        <v>0</v>
      </c>
      <c r="AG11" s="52">
        <v>32979.08</v>
      </c>
      <c r="AH11" s="52">
        <v>7960</v>
      </c>
      <c r="AI11" s="52">
        <v>32979.08</v>
      </c>
      <c r="AJ11" s="52">
        <v>7960</v>
      </c>
      <c r="AK11" s="52">
        <v>231165.79</v>
      </c>
      <c r="AL11" s="52">
        <v>131824.6989</v>
      </c>
      <c r="AM11" s="52">
        <v>222100.29</v>
      </c>
      <c r="AN11" s="52">
        <v>124594.9869</v>
      </c>
      <c r="AO11" s="52">
        <v>11214.2</v>
      </c>
      <c r="AP11" s="52">
        <v>5891.58</v>
      </c>
      <c r="AQ11" s="52">
        <v>42867.93</v>
      </c>
      <c r="AR11" s="52">
        <v>8362.05</v>
      </c>
      <c r="AS11" s="52">
        <v>42867.93</v>
      </c>
      <c r="AT11" s="52">
        <v>8362.05</v>
      </c>
      <c r="AU11" s="52">
        <v>0</v>
      </c>
      <c r="AV11" s="52">
        <v>0</v>
      </c>
      <c r="AW11" s="52">
        <v>12612.88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>
        <v>157200</v>
      </c>
      <c r="BD11" s="52">
        <v>4531.75</v>
      </c>
      <c r="BE11" s="52">
        <v>48965</v>
      </c>
      <c r="BF11" s="52">
        <v>36263.714</v>
      </c>
      <c r="BG11" s="52">
        <v>0</v>
      </c>
      <c r="BH11" s="52">
        <v>0</v>
      </c>
      <c r="BI11" s="52">
        <v>-1520</v>
      </c>
      <c r="BJ11" s="52">
        <v>-165.134</v>
      </c>
      <c r="BK11" s="52">
        <v>-49004.9173</v>
      </c>
      <c r="BL11" s="52">
        <v>-48727.0144</v>
      </c>
      <c r="BM11" s="53">
        <v>0</v>
      </c>
      <c r="BN11" s="53">
        <v>0</v>
      </c>
      <c r="BO11" s="41"/>
      <c r="BP11" s="41"/>
    </row>
    <row r="12" spans="1:68" s="42" customFormat="1" ht="19.5" customHeight="1">
      <c r="A12" s="40">
        <v>3</v>
      </c>
      <c r="B12" s="24" t="s">
        <v>43</v>
      </c>
      <c r="C12" s="52">
        <v>272373.4101</v>
      </c>
      <c r="D12" s="52">
        <v>120980.3078</v>
      </c>
      <c r="E12" s="52">
        <v>272355.5956</v>
      </c>
      <c r="F12" s="52">
        <v>124708.909</v>
      </c>
      <c r="G12" s="52">
        <v>17.8145</v>
      </c>
      <c r="H12" s="52">
        <v>-3728.6012</v>
      </c>
      <c r="I12" s="52">
        <v>91412.9656</v>
      </c>
      <c r="J12" s="52">
        <v>33766.942</v>
      </c>
      <c r="K12" s="52">
        <v>0</v>
      </c>
      <c r="L12" s="52">
        <v>0</v>
      </c>
      <c r="M12" s="52">
        <v>10810</v>
      </c>
      <c r="N12" s="52">
        <v>4517.337</v>
      </c>
      <c r="O12" s="52">
        <v>3660</v>
      </c>
      <c r="P12" s="52">
        <v>2278.9758</v>
      </c>
      <c r="Q12" s="52">
        <v>140</v>
      </c>
      <c r="R12" s="52">
        <v>4.32</v>
      </c>
      <c r="S12" s="52">
        <v>940</v>
      </c>
      <c r="T12" s="52">
        <v>381.341</v>
      </c>
      <c r="U12" s="52">
        <v>300</v>
      </c>
      <c r="V12" s="52">
        <v>21.4</v>
      </c>
      <c r="W12" s="52">
        <v>770</v>
      </c>
      <c r="X12" s="52">
        <v>410.5</v>
      </c>
      <c r="Y12" s="52">
        <v>100</v>
      </c>
      <c r="Z12" s="52">
        <v>0</v>
      </c>
      <c r="AA12" s="52">
        <v>100</v>
      </c>
      <c r="AB12" s="52">
        <v>0</v>
      </c>
      <c r="AC12" s="52">
        <v>3100</v>
      </c>
      <c r="AD12" s="52">
        <v>1345.5682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169232.63</v>
      </c>
      <c r="AL12" s="52">
        <v>86122.63</v>
      </c>
      <c r="AM12" s="52">
        <v>166100</v>
      </c>
      <c r="AN12" s="52">
        <v>82990</v>
      </c>
      <c r="AO12" s="52">
        <v>200</v>
      </c>
      <c r="AP12" s="52">
        <v>50</v>
      </c>
      <c r="AQ12" s="52">
        <v>700</v>
      </c>
      <c r="AR12" s="52">
        <v>252</v>
      </c>
      <c r="AS12" s="52">
        <v>700</v>
      </c>
      <c r="AT12" s="52">
        <v>252</v>
      </c>
      <c r="AU12" s="52">
        <v>0</v>
      </c>
      <c r="AV12" s="52">
        <v>0</v>
      </c>
      <c r="AW12" s="52"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41000</v>
      </c>
      <c r="BD12" s="52">
        <v>10639.425</v>
      </c>
      <c r="BE12" s="52">
        <v>9017.8145</v>
      </c>
      <c r="BF12" s="52">
        <v>1215</v>
      </c>
      <c r="BG12" s="52">
        <v>0</v>
      </c>
      <c r="BH12" s="52">
        <v>0</v>
      </c>
      <c r="BI12" s="52">
        <v>-500</v>
      </c>
      <c r="BJ12" s="52">
        <v>-619.038</v>
      </c>
      <c r="BK12" s="52">
        <v>-49500</v>
      </c>
      <c r="BL12" s="52">
        <v>-14963.9882</v>
      </c>
      <c r="BM12" s="53">
        <v>0</v>
      </c>
      <c r="BN12" s="53">
        <v>0</v>
      </c>
      <c r="BO12" s="41"/>
      <c r="BP12" s="41"/>
    </row>
    <row r="13" spans="1:68" ht="16.5" customHeight="1">
      <c r="A13" s="40">
        <v>4</v>
      </c>
      <c r="B13" s="24" t="s">
        <v>45</v>
      </c>
      <c r="C13" s="52">
        <v>422299.1</v>
      </c>
      <c r="D13" s="52">
        <v>99703.661</v>
      </c>
      <c r="E13" s="52">
        <v>392787</v>
      </c>
      <c r="F13" s="52">
        <v>125518.021</v>
      </c>
      <c r="G13" s="52">
        <v>32432.1</v>
      </c>
      <c r="H13" s="52">
        <v>-22894.36</v>
      </c>
      <c r="I13" s="52">
        <v>114000</v>
      </c>
      <c r="J13" s="52">
        <v>56347.074</v>
      </c>
      <c r="K13" s="52">
        <v>0</v>
      </c>
      <c r="L13" s="52">
        <v>0</v>
      </c>
      <c r="M13" s="52">
        <v>57660</v>
      </c>
      <c r="N13" s="52">
        <v>20053.548</v>
      </c>
      <c r="O13" s="52">
        <v>15500</v>
      </c>
      <c r="P13" s="52">
        <v>8284.395</v>
      </c>
      <c r="Q13" s="52">
        <v>2000</v>
      </c>
      <c r="R13" s="52">
        <v>802.5</v>
      </c>
      <c r="S13" s="52">
        <v>1700</v>
      </c>
      <c r="T13" s="52">
        <v>667.895</v>
      </c>
      <c r="U13" s="52">
        <v>200</v>
      </c>
      <c r="V13" s="52">
        <v>37.4</v>
      </c>
      <c r="W13" s="52">
        <v>10260</v>
      </c>
      <c r="X13" s="52">
        <v>1084</v>
      </c>
      <c r="Y13" s="52">
        <v>8610</v>
      </c>
      <c r="Z13" s="52">
        <v>577.05</v>
      </c>
      <c r="AA13" s="52">
        <v>1000</v>
      </c>
      <c r="AB13" s="52">
        <v>231</v>
      </c>
      <c r="AC13" s="52">
        <v>21340</v>
      </c>
      <c r="AD13" s="52">
        <v>5130.612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145000</v>
      </c>
      <c r="AL13" s="52">
        <v>38416.844</v>
      </c>
      <c r="AM13" s="52">
        <v>144700</v>
      </c>
      <c r="AN13" s="52">
        <v>38416.844</v>
      </c>
      <c r="AO13" s="52">
        <v>10446</v>
      </c>
      <c r="AP13" s="52">
        <v>6950.5</v>
      </c>
      <c r="AQ13" s="52">
        <v>62761</v>
      </c>
      <c r="AR13" s="52">
        <v>830.055</v>
      </c>
      <c r="AS13" s="52">
        <v>65681</v>
      </c>
      <c r="AT13" s="52">
        <v>3750.055</v>
      </c>
      <c r="AU13" s="52">
        <v>0</v>
      </c>
      <c r="AV13" s="52">
        <v>0</v>
      </c>
      <c r="AW13" s="52">
        <v>63871</v>
      </c>
      <c r="AX13" s="52">
        <v>2920</v>
      </c>
      <c r="AY13" s="52">
        <v>0</v>
      </c>
      <c r="AZ13" s="52">
        <v>0</v>
      </c>
      <c r="BA13" s="52">
        <v>2920</v>
      </c>
      <c r="BB13" s="52">
        <v>2920</v>
      </c>
      <c r="BC13" s="52">
        <v>22412.1</v>
      </c>
      <c r="BD13" s="52">
        <v>0</v>
      </c>
      <c r="BE13" s="52">
        <v>20020</v>
      </c>
      <c r="BF13" s="52">
        <v>14637</v>
      </c>
      <c r="BG13" s="52">
        <v>0</v>
      </c>
      <c r="BH13" s="52">
        <v>0</v>
      </c>
      <c r="BI13" s="52">
        <v>0</v>
      </c>
      <c r="BJ13" s="52">
        <v>-198.851</v>
      </c>
      <c r="BK13" s="52">
        <v>-10000</v>
      </c>
      <c r="BL13" s="52">
        <v>-37332.509</v>
      </c>
      <c r="BM13" s="53">
        <v>0</v>
      </c>
      <c r="BN13" s="53">
        <v>0</v>
      </c>
      <c r="BO13" s="41"/>
      <c r="BP13" s="41"/>
    </row>
    <row r="14" spans="1:68" ht="16.5" customHeight="1">
      <c r="A14" s="40">
        <v>5</v>
      </c>
      <c r="B14" s="24" t="s">
        <v>46</v>
      </c>
      <c r="C14" s="52">
        <v>224937.8</v>
      </c>
      <c r="D14" s="52">
        <v>73414.7763</v>
      </c>
      <c r="E14" s="52">
        <v>195825.9</v>
      </c>
      <c r="F14" s="52">
        <v>66785.9263</v>
      </c>
      <c r="G14" s="52">
        <v>29111.9</v>
      </c>
      <c r="H14" s="52">
        <v>6628.85</v>
      </c>
      <c r="I14" s="52">
        <v>48000</v>
      </c>
      <c r="J14" s="52">
        <v>21703.47</v>
      </c>
      <c r="K14" s="52">
        <v>0</v>
      </c>
      <c r="L14" s="52">
        <v>0</v>
      </c>
      <c r="M14" s="52">
        <v>32349</v>
      </c>
      <c r="N14" s="52">
        <v>8721.9603</v>
      </c>
      <c r="O14" s="52">
        <v>3000</v>
      </c>
      <c r="P14" s="52">
        <v>2644.4095</v>
      </c>
      <c r="Q14" s="52">
        <v>40</v>
      </c>
      <c r="R14" s="52">
        <v>1.989</v>
      </c>
      <c r="S14" s="52">
        <v>500</v>
      </c>
      <c r="T14" s="52">
        <v>179.1508</v>
      </c>
      <c r="U14" s="52">
        <v>500</v>
      </c>
      <c r="V14" s="52">
        <v>65</v>
      </c>
      <c r="W14" s="52">
        <v>1600</v>
      </c>
      <c r="X14" s="52">
        <v>763.34</v>
      </c>
      <c r="Y14" s="52">
        <v>1100</v>
      </c>
      <c r="Z14" s="52">
        <v>440</v>
      </c>
      <c r="AA14" s="52">
        <v>16059</v>
      </c>
      <c r="AB14" s="52">
        <v>1337.81</v>
      </c>
      <c r="AC14" s="52">
        <v>8900</v>
      </c>
      <c r="AD14" s="52">
        <v>3206.06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79601</v>
      </c>
      <c r="AL14" s="52">
        <v>33727.496</v>
      </c>
      <c r="AM14" s="52">
        <v>77000</v>
      </c>
      <c r="AN14" s="52">
        <v>33127.396</v>
      </c>
      <c r="AO14" s="52">
        <v>5000</v>
      </c>
      <c r="AP14" s="52">
        <v>2355</v>
      </c>
      <c r="AQ14" s="52">
        <v>30875.9</v>
      </c>
      <c r="AR14" s="52">
        <v>278</v>
      </c>
      <c r="AS14" s="52">
        <v>30875.9</v>
      </c>
      <c r="AT14" s="52">
        <v>278</v>
      </c>
      <c r="AU14" s="52">
        <v>0</v>
      </c>
      <c r="AV14" s="52">
        <v>0</v>
      </c>
      <c r="AW14" s="52">
        <v>30075.9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23593.8</v>
      </c>
      <c r="BD14" s="52">
        <v>0</v>
      </c>
      <c r="BE14" s="52">
        <v>8518.1</v>
      </c>
      <c r="BF14" s="52">
        <v>7133</v>
      </c>
      <c r="BG14" s="52">
        <v>0</v>
      </c>
      <c r="BH14" s="52">
        <v>0</v>
      </c>
      <c r="BI14" s="52">
        <v>0</v>
      </c>
      <c r="BJ14" s="52">
        <v>0</v>
      </c>
      <c r="BK14" s="52">
        <v>-3000</v>
      </c>
      <c r="BL14" s="52">
        <v>-504.15</v>
      </c>
      <c r="BM14" s="53">
        <v>0</v>
      </c>
      <c r="BN14" s="53">
        <v>0</v>
      </c>
      <c r="BO14" s="41"/>
      <c r="BP14" s="41"/>
    </row>
    <row r="15" spans="1:68" ht="16.5" customHeight="1">
      <c r="A15" s="40">
        <v>6</v>
      </c>
      <c r="B15" s="24" t="s">
        <v>47</v>
      </c>
      <c r="C15" s="52">
        <v>288064.3572</v>
      </c>
      <c r="D15" s="52">
        <v>76177.7638</v>
      </c>
      <c r="E15" s="52">
        <v>235178.4</v>
      </c>
      <c r="F15" s="52">
        <v>75240.7223</v>
      </c>
      <c r="G15" s="52">
        <v>52885.9572</v>
      </c>
      <c r="H15" s="52">
        <v>937.0415</v>
      </c>
      <c r="I15" s="52">
        <v>106000</v>
      </c>
      <c r="J15" s="52">
        <v>46911.724</v>
      </c>
      <c r="K15" s="52">
        <v>0</v>
      </c>
      <c r="L15" s="52">
        <v>0</v>
      </c>
      <c r="M15" s="52">
        <v>47982.616</v>
      </c>
      <c r="N15" s="52">
        <v>14770.4983</v>
      </c>
      <c r="O15" s="52">
        <v>10000</v>
      </c>
      <c r="P15" s="52">
        <v>4164.4665</v>
      </c>
      <c r="Q15" s="52">
        <v>10200</v>
      </c>
      <c r="R15" s="52">
        <v>4186</v>
      </c>
      <c r="S15" s="52">
        <v>2000</v>
      </c>
      <c r="T15" s="52">
        <v>784.7193</v>
      </c>
      <c r="U15" s="52">
        <v>800</v>
      </c>
      <c r="V15" s="52">
        <v>39.2</v>
      </c>
      <c r="W15" s="52">
        <v>5520</v>
      </c>
      <c r="X15" s="52">
        <v>735.625</v>
      </c>
      <c r="Y15" s="52">
        <v>4520</v>
      </c>
      <c r="Z15" s="52">
        <v>548.4</v>
      </c>
      <c r="AA15" s="52">
        <v>5000</v>
      </c>
      <c r="AB15" s="52">
        <v>840.7</v>
      </c>
      <c r="AC15" s="52">
        <v>12150</v>
      </c>
      <c r="AD15" s="52">
        <v>3832.1875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30583.784</v>
      </c>
      <c r="AL15" s="52">
        <v>12530</v>
      </c>
      <c r="AM15" s="52">
        <v>0</v>
      </c>
      <c r="AN15" s="52">
        <v>0</v>
      </c>
      <c r="AO15" s="52">
        <v>4500</v>
      </c>
      <c r="AP15" s="52">
        <v>805</v>
      </c>
      <c r="AQ15" s="52">
        <v>46112</v>
      </c>
      <c r="AR15" s="52">
        <v>223.5</v>
      </c>
      <c r="AS15" s="52">
        <v>46112</v>
      </c>
      <c r="AT15" s="52">
        <v>223.5</v>
      </c>
      <c r="AU15" s="52">
        <v>0</v>
      </c>
      <c r="AV15" s="52">
        <v>0</v>
      </c>
      <c r="AW15" s="52">
        <v>45612</v>
      </c>
      <c r="AX15" s="52">
        <v>0</v>
      </c>
      <c r="AY15" s="52">
        <v>0</v>
      </c>
      <c r="AZ15" s="52">
        <v>0</v>
      </c>
      <c r="BA15" s="52">
        <v>0</v>
      </c>
      <c r="BB15" s="52">
        <v>0</v>
      </c>
      <c r="BC15" s="52">
        <v>48635.9572</v>
      </c>
      <c r="BD15" s="52">
        <v>0</v>
      </c>
      <c r="BE15" s="52">
        <v>4250</v>
      </c>
      <c r="BF15" s="52">
        <v>2829.9</v>
      </c>
      <c r="BG15" s="52">
        <v>0</v>
      </c>
      <c r="BH15" s="52">
        <v>0</v>
      </c>
      <c r="BI15" s="52">
        <v>0</v>
      </c>
      <c r="BJ15" s="52">
        <v>0</v>
      </c>
      <c r="BK15" s="52">
        <v>0</v>
      </c>
      <c r="BL15" s="52">
        <v>-1892.8585</v>
      </c>
      <c r="BM15" s="53">
        <v>0</v>
      </c>
      <c r="BN15" s="53">
        <v>0</v>
      </c>
      <c r="BO15" s="41"/>
      <c r="BP15" s="41"/>
    </row>
    <row r="16" spans="1:68" s="42" customFormat="1" ht="19.5" customHeight="1">
      <c r="A16" s="40">
        <v>7</v>
      </c>
      <c r="B16" s="26" t="s">
        <v>44</v>
      </c>
      <c r="C16" s="52">
        <v>373264.6656</v>
      </c>
      <c r="D16" s="52">
        <v>78740.3574</v>
      </c>
      <c r="E16" s="52">
        <v>290378.7558</v>
      </c>
      <c r="F16" s="52">
        <v>88559.2374</v>
      </c>
      <c r="G16" s="52">
        <v>82885.9098</v>
      </c>
      <c r="H16" s="52">
        <v>-9818.88</v>
      </c>
      <c r="I16" s="52">
        <v>115500</v>
      </c>
      <c r="J16" s="52">
        <v>54720.526</v>
      </c>
      <c r="K16" s="52">
        <v>0</v>
      </c>
      <c r="L16" s="52">
        <v>0</v>
      </c>
      <c r="M16" s="52">
        <v>30918.2558</v>
      </c>
      <c r="N16" s="52">
        <v>8903.7694</v>
      </c>
      <c r="O16" s="52">
        <v>7658.2558</v>
      </c>
      <c r="P16" s="52">
        <v>3347.315</v>
      </c>
      <c r="Q16" s="52">
        <v>200</v>
      </c>
      <c r="R16" s="52">
        <v>0</v>
      </c>
      <c r="S16" s="52">
        <v>1200</v>
      </c>
      <c r="T16" s="52">
        <v>436.9874</v>
      </c>
      <c r="U16" s="52">
        <v>900</v>
      </c>
      <c r="V16" s="52">
        <v>16.8</v>
      </c>
      <c r="W16" s="52">
        <v>7500</v>
      </c>
      <c r="X16" s="52">
        <v>971.3</v>
      </c>
      <c r="Y16" s="52">
        <v>6100</v>
      </c>
      <c r="Z16" s="52">
        <v>760</v>
      </c>
      <c r="AA16" s="52">
        <v>1000</v>
      </c>
      <c r="AB16" s="52">
        <v>383</v>
      </c>
      <c r="AC16" s="52">
        <v>8010</v>
      </c>
      <c r="AD16" s="52">
        <v>3363.3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85370.5</v>
      </c>
      <c r="AL16" s="52">
        <v>22021</v>
      </c>
      <c r="AM16" s="52">
        <v>67900</v>
      </c>
      <c r="AN16" s="52">
        <v>21000</v>
      </c>
      <c r="AO16" s="52">
        <v>5600</v>
      </c>
      <c r="AP16" s="52">
        <v>2670</v>
      </c>
      <c r="AQ16" s="52">
        <v>52990</v>
      </c>
      <c r="AR16" s="52">
        <v>243.942</v>
      </c>
      <c r="AS16" s="52">
        <v>52990</v>
      </c>
      <c r="AT16" s="52">
        <v>243.942</v>
      </c>
      <c r="AU16" s="52">
        <v>0</v>
      </c>
      <c r="AV16" s="52">
        <v>0</v>
      </c>
      <c r="AW16" s="52">
        <v>38745.968</v>
      </c>
      <c r="AX16" s="52">
        <v>0</v>
      </c>
      <c r="AY16" s="52">
        <v>0</v>
      </c>
      <c r="AZ16" s="52">
        <v>0</v>
      </c>
      <c r="BA16" s="52">
        <v>0</v>
      </c>
      <c r="BB16" s="52">
        <v>0</v>
      </c>
      <c r="BC16" s="52">
        <v>86585.9098</v>
      </c>
      <c r="BD16" s="52">
        <v>0</v>
      </c>
      <c r="BE16" s="52">
        <v>15300</v>
      </c>
      <c r="BF16" s="52">
        <v>500</v>
      </c>
      <c r="BG16" s="52">
        <v>0</v>
      </c>
      <c r="BH16" s="52">
        <v>0</v>
      </c>
      <c r="BI16" s="52">
        <v>0</v>
      </c>
      <c r="BJ16" s="52">
        <v>0</v>
      </c>
      <c r="BK16" s="52">
        <v>-19000</v>
      </c>
      <c r="BL16" s="52">
        <v>-10318.88</v>
      </c>
      <c r="BM16" s="53">
        <v>0</v>
      </c>
      <c r="BN16" s="53">
        <v>0</v>
      </c>
      <c r="BO16" s="41"/>
      <c r="BP16" s="41"/>
    </row>
    <row r="17" spans="1:68" ht="16.5" customHeight="1">
      <c r="A17" s="40">
        <v>8</v>
      </c>
      <c r="B17" s="24" t="s">
        <v>48</v>
      </c>
      <c r="C17" s="52">
        <v>188546.429</v>
      </c>
      <c r="D17" s="52">
        <v>48737.8262</v>
      </c>
      <c r="E17" s="52">
        <v>157462.3</v>
      </c>
      <c r="F17" s="52">
        <v>50995.8262</v>
      </c>
      <c r="G17" s="52">
        <v>38824.129</v>
      </c>
      <c r="H17" s="52">
        <v>5482</v>
      </c>
      <c r="I17" s="52">
        <v>31050</v>
      </c>
      <c r="J17" s="52">
        <v>15851.837</v>
      </c>
      <c r="K17" s="52">
        <v>0</v>
      </c>
      <c r="L17" s="52">
        <v>0</v>
      </c>
      <c r="M17" s="52">
        <v>40325.5</v>
      </c>
      <c r="N17" s="52">
        <v>7138.7992</v>
      </c>
      <c r="O17" s="52">
        <v>3000</v>
      </c>
      <c r="P17" s="52">
        <v>1396.0349</v>
      </c>
      <c r="Q17" s="52">
        <v>4700</v>
      </c>
      <c r="R17" s="52">
        <v>2279.96</v>
      </c>
      <c r="S17" s="52">
        <v>350</v>
      </c>
      <c r="T17" s="52">
        <v>119.7277</v>
      </c>
      <c r="U17" s="52">
        <v>300</v>
      </c>
      <c r="V17" s="52">
        <v>48.2</v>
      </c>
      <c r="W17" s="52">
        <v>7210</v>
      </c>
      <c r="X17" s="52">
        <v>241.55</v>
      </c>
      <c r="Y17" s="52">
        <v>6050</v>
      </c>
      <c r="Z17" s="52">
        <v>50</v>
      </c>
      <c r="AA17" s="52">
        <v>12870</v>
      </c>
      <c r="AB17" s="52">
        <v>513.8</v>
      </c>
      <c r="AC17" s="52">
        <v>6614.5</v>
      </c>
      <c r="AD17" s="52">
        <v>1081.8191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60200</v>
      </c>
      <c r="AL17" s="52">
        <v>18533</v>
      </c>
      <c r="AM17" s="52">
        <v>60200</v>
      </c>
      <c r="AN17" s="52">
        <v>18533</v>
      </c>
      <c r="AO17" s="52">
        <v>3000</v>
      </c>
      <c r="AP17" s="52">
        <v>1500</v>
      </c>
      <c r="AQ17" s="52">
        <v>15146.8</v>
      </c>
      <c r="AR17" s="52">
        <v>232.19</v>
      </c>
      <c r="AS17" s="52">
        <v>22886.8</v>
      </c>
      <c r="AT17" s="52">
        <v>7972.19</v>
      </c>
      <c r="AU17" s="52">
        <v>0</v>
      </c>
      <c r="AV17" s="52">
        <v>0</v>
      </c>
      <c r="AW17" s="52">
        <v>21746.8</v>
      </c>
      <c r="AX17" s="52">
        <v>7740</v>
      </c>
      <c r="AY17" s="52">
        <v>0</v>
      </c>
      <c r="AZ17" s="52">
        <v>0</v>
      </c>
      <c r="BA17" s="52">
        <v>7740</v>
      </c>
      <c r="BB17" s="52">
        <v>7740</v>
      </c>
      <c r="BC17" s="52">
        <v>28529</v>
      </c>
      <c r="BD17" s="52">
        <v>0</v>
      </c>
      <c r="BE17" s="52">
        <v>10295.129</v>
      </c>
      <c r="BF17" s="52">
        <v>6742</v>
      </c>
      <c r="BG17" s="52">
        <v>0</v>
      </c>
      <c r="BH17" s="52">
        <v>0</v>
      </c>
      <c r="BI17" s="52">
        <v>0</v>
      </c>
      <c r="BJ17" s="52">
        <v>0</v>
      </c>
      <c r="BK17" s="52">
        <v>0</v>
      </c>
      <c r="BL17" s="52">
        <v>-1260</v>
      </c>
      <c r="BM17" s="53">
        <v>0</v>
      </c>
      <c r="BN17" s="53">
        <v>0</v>
      </c>
      <c r="BO17" s="41"/>
      <c r="BP17" s="41"/>
    </row>
    <row r="18" spans="1:66" ht="22.5" customHeight="1">
      <c r="A18" s="48"/>
      <c r="B18" s="49" t="s">
        <v>86</v>
      </c>
      <c r="C18" s="50">
        <f aca="true" t="shared" si="0" ref="C18:AH18">SUM(C10:C17)</f>
        <v>2796423.7646000003</v>
      </c>
      <c r="D18" s="50">
        <f t="shared" si="0"/>
        <v>846150.5205</v>
      </c>
      <c r="E18" s="50">
        <f t="shared" si="0"/>
        <v>2352750.0714</v>
      </c>
      <c r="F18" s="50">
        <f t="shared" si="0"/>
        <v>899143.2566</v>
      </c>
      <c r="G18" s="50">
        <f t="shared" si="0"/>
        <v>454333.69320000004</v>
      </c>
      <c r="H18" s="50">
        <f t="shared" si="0"/>
        <v>-42332.7361</v>
      </c>
      <c r="I18" s="50">
        <f t="shared" si="0"/>
        <v>706239.1656</v>
      </c>
      <c r="J18" s="50">
        <f t="shared" si="0"/>
        <v>333170.43950000004</v>
      </c>
      <c r="K18" s="50">
        <f t="shared" si="0"/>
        <v>0</v>
      </c>
      <c r="L18" s="50">
        <f t="shared" si="0"/>
        <v>0</v>
      </c>
      <c r="M18" s="50">
        <f t="shared" si="0"/>
        <v>314536.9918</v>
      </c>
      <c r="N18" s="50">
        <f t="shared" si="0"/>
        <v>103754.1782</v>
      </c>
      <c r="O18" s="50">
        <f t="shared" si="0"/>
        <v>83279.7558</v>
      </c>
      <c r="P18" s="50">
        <f t="shared" si="0"/>
        <v>43581.942200000005</v>
      </c>
      <c r="Q18" s="50">
        <f t="shared" si="0"/>
        <v>18620</v>
      </c>
      <c r="R18" s="50">
        <f t="shared" si="0"/>
        <v>8091.6459</v>
      </c>
      <c r="S18" s="50">
        <f t="shared" si="0"/>
        <v>10288</v>
      </c>
      <c r="T18" s="50">
        <f t="shared" si="0"/>
        <v>4319.6140000000005</v>
      </c>
      <c r="U18" s="50">
        <f t="shared" si="0"/>
        <v>8804</v>
      </c>
      <c r="V18" s="50">
        <f t="shared" si="0"/>
        <v>654.2</v>
      </c>
      <c r="W18" s="50">
        <f t="shared" si="0"/>
        <v>44244</v>
      </c>
      <c r="X18" s="50">
        <f t="shared" si="0"/>
        <v>6058.325000000001</v>
      </c>
      <c r="Y18" s="50">
        <f t="shared" si="0"/>
        <v>29872</v>
      </c>
      <c r="Z18" s="50">
        <f t="shared" si="0"/>
        <v>2455.45</v>
      </c>
      <c r="AA18" s="50">
        <f t="shared" si="0"/>
        <v>44447</v>
      </c>
      <c r="AB18" s="50">
        <f t="shared" si="0"/>
        <v>7860.16</v>
      </c>
      <c r="AC18" s="50">
        <f t="shared" si="0"/>
        <v>73086.22</v>
      </c>
      <c r="AD18" s="50">
        <f t="shared" si="0"/>
        <v>24947.607</v>
      </c>
      <c r="AE18" s="50">
        <f t="shared" si="0"/>
        <v>0</v>
      </c>
      <c r="AF18" s="50">
        <f t="shared" si="0"/>
        <v>0</v>
      </c>
      <c r="AG18" s="50">
        <f t="shared" si="0"/>
        <v>194782.08000000002</v>
      </c>
      <c r="AH18" s="50">
        <f t="shared" si="0"/>
        <v>76419.153</v>
      </c>
      <c r="AI18" s="50">
        <f aca="true" t="shared" si="1" ref="AI18:BN18">SUM(AI10:AI17)</f>
        <v>194782.08000000002</v>
      </c>
      <c r="AJ18" s="50">
        <f t="shared" si="1"/>
        <v>76419.153</v>
      </c>
      <c r="AK18" s="50">
        <f t="shared" si="1"/>
        <v>806122.704</v>
      </c>
      <c r="AL18" s="50">
        <f t="shared" si="1"/>
        <v>343659.6689</v>
      </c>
      <c r="AM18" s="50">
        <f t="shared" si="1"/>
        <v>738214.29</v>
      </c>
      <c r="AN18" s="50">
        <f t="shared" si="1"/>
        <v>318876.2269</v>
      </c>
      <c r="AO18" s="50">
        <f t="shared" si="1"/>
        <v>40660.2</v>
      </c>
      <c r="AP18" s="50">
        <f t="shared" si="1"/>
        <v>20587.08</v>
      </c>
      <c r="AQ18" s="50">
        <f t="shared" si="1"/>
        <v>279748.93</v>
      </c>
      <c r="AR18" s="50">
        <f t="shared" si="1"/>
        <v>10892.737</v>
      </c>
      <c r="AS18" s="50">
        <f t="shared" si="1"/>
        <v>290408.93</v>
      </c>
      <c r="AT18" s="50">
        <f t="shared" si="1"/>
        <v>21552.736999999997</v>
      </c>
      <c r="AU18" s="50">
        <f t="shared" si="1"/>
        <v>0</v>
      </c>
      <c r="AV18" s="50">
        <f t="shared" si="1"/>
        <v>0</v>
      </c>
      <c r="AW18" s="50">
        <f t="shared" si="1"/>
        <v>239859.84799999997</v>
      </c>
      <c r="AX18" s="50">
        <f t="shared" si="1"/>
        <v>10660</v>
      </c>
      <c r="AY18" s="50">
        <f t="shared" si="1"/>
        <v>0</v>
      </c>
      <c r="AZ18" s="50">
        <f t="shared" si="1"/>
        <v>0</v>
      </c>
      <c r="BA18" s="50">
        <f t="shared" si="1"/>
        <v>10660</v>
      </c>
      <c r="BB18" s="50">
        <f t="shared" si="1"/>
        <v>10660</v>
      </c>
      <c r="BC18" s="50">
        <f t="shared" si="1"/>
        <v>466502.5669999999</v>
      </c>
      <c r="BD18" s="50">
        <f t="shared" si="1"/>
        <v>15171.175</v>
      </c>
      <c r="BE18" s="50">
        <f t="shared" si="1"/>
        <v>120556.04350000001</v>
      </c>
      <c r="BF18" s="50">
        <f t="shared" si="1"/>
        <v>72500.614</v>
      </c>
      <c r="BG18" s="50">
        <f t="shared" si="1"/>
        <v>0</v>
      </c>
      <c r="BH18" s="50">
        <f t="shared" si="1"/>
        <v>0</v>
      </c>
      <c r="BI18" s="50">
        <f t="shared" si="1"/>
        <v>-2220</v>
      </c>
      <c r="BJ18" s="50">
        <f t="shared" si="1"/>
        <v>-5422.221999999999</v>
      </c>
      <c r="BK18" s="50">
        <f t="shared" si="1"/>
        <v>-130504.9173</v>
      </c>
      <c r="BL18" s="50">
        <f t="shared" si="1"/>
        <v>-124582.30309999999</v>
      </c>
      <c r="BM18" s="50">
        <f t="shared" si="1"/>
        <v>0</v>
      </c>
      <c r="BN18" s="50">
        <f t="shared" si="1"/>
        <v>0</v>
      </c>
    </row>
    <row r="19" spans="3:4" ht="17.25">
      <c r="C19" s="51"/>
      <c r="D19" s="51"/>
    </row>
    <row r="20" ht="17.25">
      <c r="AO20" s="1">
        <f>+AO18/C18*100</f>
        <v>1.4540070970186458</v>
      </c>
    </row>
  </sheetData>
  <sheetProtection/>
  <protectedRanges>
    <protectedRange sqref="AS10:BN17" name="Range3"/>
    <protectedRange sqref="B18" name="Range1"/>
    <protectedRange sqref="I14:AO14 I10:AP13 I15:AP17" name="Range2"/>
  </protectedRanges>
  <mergeCells count="51">
    <mergeCell ref="BK5:BN6"/>
    <mergeCell ref="AW6:BB6"/>
    <mergeCell ref="BC5:BF5"/>
    <mergeCell ref="BM7:BN7"/>
    <mergeCell ref="AI6:AJ6"/>
    <mergeCell ref="BE6:BF7"/>
    <mergeCell ref="AU7:AV7"/>
    <mergeCell ref="BG5:BH7"/>
    <mergeCell ref="AQ6:AV6"/>
    <mergeCell ref="AI7:AJ7"/>
    <mergeCell ref="BI5:BJ7"/>
    <mergeCell ref="C7:D7"/>
    <mergeCell ref="AM7:AN7"/>
    <mergeCell ref="Y7:Z7"/>
    <mergeCell ref="AA7:AB7"/>
    <mergeCell ref="AC7:AD7"/>
    <mergeCell ref="BC3:BN3"/>
    <mergeCell ref="I4:BB4"/>
    <mergeCell ref="BC4:BH4"/>
    <mergeCell ref="BI4:BN4"/>
    <mergeCell ref="I5:BB5"/>
    <mergeCell ref="BC6:BD7"/>
    <mergeCell ref="W7:X7"/>
    <mergeCell ref="AQ7:AR7"/>
    <mergeCell ref="AW7:AX7"/>
    <mergeCell ref="BK7:BL7"/>
    <mergeCell ref="C1:N1"/>
    <mergeCell ref="A2:H2"/>
    <mergeCell ref="A3:A8"/>
    <mergeCell ref="B3:B8"/>
    <mergeCell ref="C3:H6"/>
    <mergeCell ref="I3:BB3"/>
    <mergeCell ref="K7:L7"/>
    <mergeCell ref="O7:P7"/>
    <mergeCell ref="S7:T7"/>
    <mergeCell ref="Q7:R7"/>
    <mergeCell ref="BA7:BB7"/>
    <mergeCell ref="AE6:AF7"/>
    <mergeCell ref="U7:V7"/>
    <mergeCell ref="AO6:AP7"/>
    <mergeCell ref="I6:L6"/>
    <mergeCell ref="O6:AD6"/>
    <mergeCell ref="AY7:AZ7"/>
    <mergeCell ref="AS7:AT7"/>
    <mergeCell ref="AK6:AL7"/>
    <mergeCell ref="AM6:AN6"/>
    <mergeCell ref="E7:F7"/>
    <mergeCell ref="G7:H7"/>
    <mergeCell ref="I7:J7"/>
    <mergeCell ref="AG6:AH7"/>
    <mergeCell ref="M6:N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scale="85" r:id="rId1"/>
  <colBreaks count="1" manualBreakCount="1">
    <brk id="5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R172"/>
  <sheetViews>
    <sheetView zoomScalePageLayoutView="0" workbookViewId="0" topLeftCell="B1">
      <selection activeCell="N9" sqref="N9"/>
    </sheetView>
  </sheetViews>
  <sheetFormatPr defaultColWidth="9.140625" defaultRowHeight="15"/>
  <cols>
    <col min="1" max="1" width="0.9921875" style="1" hidden="1" customWidth="1"/>
    <col min="2" max="2" width="4.57421875" style="1" customWidth="1"/>
    <col min="3" max="3" width="22.7109375" style="1" customWidth="1"/>
    <col min="4" max="4" width="16.28125" style="1" customWidth="1"/>
    <col min="5" max="5" width="16.00390625" style="1" customWidth="1"/>
    <col min="6" max="6" width="15.28125" style="1" customWidth="1"/>
    <col min="7" max="7" width="13.140625" style="1" customWidth="1"/>
    <col min="8" max="8" width="13.57421875" style="1" customWidth="1"/>
    <col min="9" max="9" width="10.421875" style="1" customWidth="1"/>
    <col min="10" max="10" width="13.00390625" style="1" customWidth="1"/>
    <col min="11" max="11" width="12.28125" style="1" bestFit="1" customWidth="1"/>
    <col min="12" max="12" width="12.8515625" style="1" customWidth="1"/>
    <col min="13" max="13" width="10.421875" style="1" customWidth="1"/>
    <col min="14" max="14" width="13.8515625" style="1" customWidth="1"/>
    <col min="15" max="15" width="12.8515625" style="1" customWidth="1"/>
    <col min="16" max="16" width="13.00390625" style="1" customWidth="1"/>
    <col min="17" max="17" width="11.28125" style="1" customWidth="1"/>
    <col min="18" max="18" width="11.7109375" style="1" customWidth="1"/>
    <col min="19" max="19" width="9.140625" style="1" customWidth="1"/>
    <col min="20" max="21" width="11.28125" style="1" customWidth="1"/>
    <col min="22" max="22" width="9.140625" style="1" customWidth="1"/>
    <col min="23" max="23" width="12.00390625" style="1" customWidth="1"/>
    <col min="24" max="24" width="9.57421875" style="1" customWidth="1"/>
    <col min="25" max="25" width="8.8515625" style="1" customWidth="1"/>
    <col min="26" max="26" width="9.8515625" style="1" customWidth="1"/>
    <col min="27" max="27" width="11.28125" style="1" customWidth="1"/>
    <col min="28" max="28" width="8.421875" style="1" customWidth="1"/>
    <col min="29" max="29" width="8.8515625" style="1" customWidth="1"/>
    <col min="30" max="30" width="12.00390625" style="1" customWidth="1"/>
    <col min="31" max="31" width="9.57421875" style="1" bestFit="1" customWidth="1"/>
    <col min="32" max="33" width="10.8515625" style="1" customWidth="1"/>
    <col min="34" max="34" width="11.140625" style="1" bestFit="1" customWidth="1"/>
    <col min="35" max="35" width="9.57421875" style="1" customWidth="1"/>
    <col min="36" max="36" width="8.8515625" style="1" customWidth="1"/>
    <col min="37" max="37" width="9.00390625" style="1" customWidth="1"/>
    <col min="38" max="38" width="9.28125" style="1" customWidth="1"/>
    <col min="39" max="39" width="10.57421875" style="1" customWidth="1"/>
    <col min="40" max="40" width="9.57421875" style="1" customWidth="1"/>
    <col min="41" max="41" width="10.57421875" style="1" customWidth="1"/>
    <col min="42" max="42" width="11.57421875" style="1" customWidth="1"/>
    <col min="43" max="43" width="10.57421875" style="1" customWidth="1"/>
    <col min="44" max="44" width="13.140625" style="1" customWidth="1"/>
    <col min="45" max="47" width="10.57421875" style="1" customWidth="1"/>
    <col min="48" max="48" width="12.28125" style="1" customWidth="1"/>
    <col min="49" max="49" width="10.57421875" style="1" customWidth="1"/>
    <col min="50" max="50" width="11.00390625" style="1" customWidth="1"/>
    <col min="51" max="51" width="10.57421875" style="1" customWidth="1"/>
    <col min="52" max="52" width="10.00390625" style="1" customWidth="1"/>
    <col min="53" max="54" width="10.57421875" style="1" customWidth="1"/>
    <col min="55" max="55" width="11.8515625" style="1" bestFit="1" customWidth="1"/>
    <col min="56" max="56" width="10.57421875" style="1" customWidth="1"/>
    <col min="57" max="57" width="9.8515625" style="1" bestFit="1" customWidth="1"/>
    <col min="58" max="61" width="8.7109375" style="1" customWidth="1"/>
    <col min="62" max="62" width="11.57421875" style="1" customWidth="1"/>
    <col min="63" max="63" width="9.140625" style="1" customWidth="1"/>
    <col min="64" max="64" width="10.57421875" style="1" customWidth="1"/>
    <col min="65" max="65" width="9.00390625" style="1" customWidth="1"/>
    <col min="66" max="66" width="10.57421875" style="1" customWidth="1"/>
    <col min="67" max="67" width="9.421875" style="1" customWidth="1"/>
    <col min="68" max="68" width="9.8515625" style="1" customWidth="1"/>
    <col min="69" max="69" width="10.57421875" style="1" customWidth="1"/>
    <col min="70" max="70" width="12.7109375" style="1" customWidth="1"/>
    <col min="71" max="71" width="9.57421875" style="1" customWidth="1"/>
    <col min="72" max="72" width="12.140625" style="1" customWidth="1"/>
    <col min="73" max="77" width="10.421875" style="1" customWidth="1"/>
    <col min="78" max="78" width="11.7109375" style="1" customWidth="1"/>
    <col min="79" max="79" width="8.7109375" style="1" customWidth="1"/>
    <col min="80" max="80" width="10.57421875" style="1" customWidth="1"/>
    <col min="81" max="81" width="11.140625" style="1" customWidth="1"/>
    <col min="82" max="82" width="12.8515625" style="1" customWidth="1"/>
    <col min="83" max="83" width="11.00390625" style="1" customWidth="1"/>
    <col min="84" max="84" width="11.28125" style="1" customWidth="1"/>
    <col min="85" max="85" width="8.57421875" style="1" customWidth="1"/>
    <col min="86" max="86" width="11.57421875" style="1" customWidth="1"/>
    <col min="87" max="87" width="9.140625" style="1" customWidth="1"/>
    <col min="88" max="88" width="10.00390625" style="1" customWidth="1"/>
    <col min="89" max="89" width="10.140625" style="1" customWidth="1"/>
    <col min="90" max="90" width="12.140625" style="1" customWidth="1"/>
    <col min="91" max="91" width="9.8515625" style="1" customWidth="1"/>
    <col min="92" max="92" width="10.7109375" style="1" customWidth="1"/>
    <col min="93" max="93" width="10.140625" style="1" customWidth="1"/>
    <col min="94" max="94" width="13.00390625" style="1" customWidth="1"/>
    <col min="95" max="99" width="10.140625" style="1" customWidth="1"/>
    <col min="100" max="100" width="12.140625" style="1" customWidth="1"/>
    <col min="101" max="101" width="10.140625" style="1" customWidth="1"/>
    <col min="102" max="102" width="13.00390625" style="1" customWidth="1"/>
    <col min="103" max="103" width="10.140625" style="1" bestFit="1" customWidth="1"/>
    <col min="104" max="104" width="10.00390625" style="1" customWidth="1"/>
    <col min="105" max="105" width="9.7109375" style="1" customWidth="1"/>
    <col min="106" max="106" width="13.140625" style="1" customWidth="1"/>
    <col min="107" max="107" width="12.7109375" style="1" customWidth="1"/>
    <col min="108" max="108" width="9.7109375" style="1" customWidth="1"/>
    <col min="109" max="109" width="11.00390625" style="1" customWidth="1"/>
    <col min="110" max="110" width="12.140625" style="1" customWidth="1"/>
    <col min="111" max="111" width="10.8515625" style="1" customWidth="1"/>
    <col min="112" max="112" width="10.140625" style="1" customWidth="1"/>
    <col min="113" max="113" width="7.8515625" style="1" customWidth="1"/>
    <col min="114" max="114" width="10.57421875" style="1" customWidth="1"/>
    <col min="115" max="117" width="10.8515625" style="1" customWidth="1"/>
    <col min="118" max="118" width="11.140625" style="1" customWidth="1"/>
    <col min="119" max="119" width="10.57421875" style="1" customWidth="1"/>
    <col min="120" max="120" width="12.57421875" style="1" customWidth="1"/>
    <col min="121" max="121" width="12.421875" style="1" customWidth="1"/>
    <col min="122" max="122" width="23.8515625" style="1" customWidth="1"/>
    <col min="123" max="16384" width="9.140625" style="1" customWidth="1"/>
  </cols>
  <sheetData>
    <row r="1" spans="2:119" ht="47.25" customHeight="1">
      <c r="B1" s="44"/>
      <c r="C1" s="44"/>
      <c r="D1" s="78" t="s">
        <v>89</v>
      </c>
      <c r="E1" s="78"/>
      <c r="F1" s="78"/>
      <c r="G1" s="78"/>
      <c r="H1" s="78"/>
      <c r="I1" s="78"/>
      <c r="J1" s="78"/>
      <c r="K1" s="78"/>
      <c r="L1" s="78"/>
      <c r="M1" s="78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2:119" ht="0.7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3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6"/>
      <c r="DG2" s="6"/>
      <c r="DH2" s="6"/>
      <c r="DI2" s="6"/>
      <c r="DJ2" s="6"/>
      <c r="DK2" s="6"/>
      <c r="DL2" s="6"/>
      <c r="DM2" s="6"/>
      <c r="DN2" s="6"/>
      <c r="DO2" s="6"/>
    </row>
    <row r="3" spans="3:109" ht="12.75" customHeight="1"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16"/>
      <c r="AC3" s="116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9"/>
      <c r="DC3" s="9"/>
      <c r="DD3" s="9"/>
      <c r="DE3" s="9"/>
    </row>
    <row r="4" spans="2:121" s="10" customFormat="1" ht="12.75" customHeight="1">
      <c r="B4" s="117" t="s">
        <v>0</v>
      </c>
      <c r="C4" s="118" t="s">
        <v>1</v>
      </c>
      <c r="D4" s="114" t="s">
        <v>2</v>
      </c>
      <c r="E4" s="115"/>
      <c r="F4" s="115"/>
      <c r="G4" s="115"/>
      <c r="H4" s="115"/>
      <c r="I4" s="119"/>
      <c r="J4" s="126" t="s">
        <v>3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8"/>
    </row>
    <row r="5" spans="2:121" s="10" customFormat="1" ht="15.75" customHeight="1">
      <c r="B5" s="117"/>
      <c r="C5" s="118"/>
      <c r="D5" s="120"/>
      <c r="E5" s="121"/>
      <c r="F5" s="121"/>
      <c r="G5" s="121"/>
      <c r="H5" s="121"/>
      <c r="I5" s="122"/>
      <c r="J5" s="114" t="s">
        <v>4</v>
      </c>
      <c r="K5" s="115"/>
      <c r="L5" s="115"/>
      <c r="M5" s="115"/>
      <c r="N5" s="129" t="s">
        <v>5</v>
      </c>
      <c r="O5" s="130"/>
      <c r="P5" s="130"/>
      <c r="Q5" s="130"/>
      <c r="R5" s="130"/>
      <c r="S5" s="130"/>
      <c r="T5" s="130"/>
      <c r="U5" s="131"/>
      <c r="V5" s="114" t="s">
        <v>6</v>
      </c>
      <c r="W5" s="115"/>
      <c r="X5" s="115"/>
      <c r="Y5" s="119"/>
      <c r="Z5" s="114" t="s">
        <v>7</v>
      </c>
      <c r="AA5" s="115"/>
      <c r="AB5" s="115"/>
      <c r="AC5" s="119"/>
      <c r="AD5" s="114" t="s">
        <v>8</v>
      </c>
      <c r="AE5" s="115"/>
      <c r="AF5" s="115"/>
      <c r="AG5" s="119"/>
      <c r="AH5" s="132" t="s">
        <v>3</v>
      </c>
      <c r="AI5" s="133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3"/>
      <c r="AX5" s="114" t="s">
        <v>9</v>
      </c>
      <c r="AY5" s="115"/>
      <c r="AZ5" s="115"/>
      <c r="BA5" s="119"/>
      <c r="BB5" s="14" t="s">
        <v>10</v>
      </c>
      <c r="BC5" s="14"/>
      <c r="BD5" s="14"/>
      <c r="BE5" s="14"/>
      <c r="BF5" s="14"/>
      <c r="BG5" s="14"/>
      <c r="BH5" s="14"/>
      <c r="BI5" s="14"/>
      <c r="BJ5" s="114" t="s">
        <v>11</v>
      </c>
      <c r="BK5" s="115"/>
      <c r="BL5" s="115"/>
      <c r="BM5" s="119"/>
      <c r="BN5" s="15" t="s">
        <v>12</v>
      </c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33"/>
      <c r="CC5" s="133"/>
      <c r="CD5" s="133"/>
      <c r="CE5" s="133"/>
      <c r="CF5" s="133"/>
      <c r="CG5" s="134"/>
      <c r="CH5" s="114" t="s">
        <v>13</v>
      </c>
      <c r="CI5" s="115"/>
      <c r="CJ5" s="115"/>
      <c r="CK5" s="119"/>
      <c r="CL5" s="114" t="s">
        <v>14</v>
      </c>
      <c r="CM5" s="115"/>
      <c r="CN5" s="115"/>
      <c r="CO5" s="119"/>
      <c r="CP5" s="11" t="s">
        <v>12</v>
      </c>
      <c r="CQ5" s="11"/>
      <c r="CR5" s="11"/>
      <c r="CS5" s="11"/>
      <c r="CT5" s="11"/>
      <c r="CU5" s="11"/>
      <c r="CV5" s="11"/>
      <c r="CW5" s="11"/>
      <c r="CX5" s="114" t="s">
        <v>15</v>
      </c>
      <c r="CY5" s="115"/>
      <c r="CZ5" s="115"/>
      <c r="DA5" s="119"/>
      <c r="DB5" s="16" t="s">
        <v>12</v>
      </c>
      <c r="DC5" s="16"/>
      <c r="DD5" s="16"/>
      <c r="DE5" s="16"/>
      <c r="DF5" s="114" t="s">
        <v>16</v>
      </c>
      <c r="DG5" s="115"/>
      <c r="DH5" s="115"/>
      <c r="DI5" s="119"/>
      <c r="DJ5" s="114" t="s">
        <v>17</v>
      </c>
      <c r="DK5" s="115"/>
      <c r="DL5" s="115"/>
      <c r="DM5" s="115"/>
      <c r="DN5" s="115"/>
      <c r="DO5" s="119"/>
      <c r="DP5" s="58" t="s">
        <v>18</v>
      </c>
      <c r="DQ5" s="58"/>
    </row>
    <row r="6" spans="2:122" s="10" customFormat="1" ht="93.75" customHeight="1">
      <c r="B6" s="117"/>
      <c r="C6" s="118"/>
      <c r="D6" s="123"/>
      <c r="E6" s="124"/>
      <c r="F6" s="124"/>
      <c r="G6" s="124"/>
      <c r="H6" s="124"/>
      <c r="I6" s="125"/>
      <c r="J6" s="120"/>
      <c r="K6" s="121"/>
      <c r="L6" s="121"/>
      <c r="M6" s="121"/>
      <c r="N6" s="114" t="s">
        <v>19</v>
      </c>
      <c r="O6" s="115"/>
      <c r="P6" s="115"/>
      <c r="Q6" s="115"/>
      <c r="R6" s="114" t="s">
        <v>20</v>
      </c>
      <c r="S6" s="115"/>
      <c r="T6" s="115"/>
      <c r="U6" s="115"/>
      <c r="V6" s="123"/>
      <c r="W6" s="124"/>
      <c r="X6" s="124"/>
      <c r="Y6" s="125"/>
      <c r="Z6" s="123"/>
      <c r="AA6" s="124"/>
      <c r="AB6" s="124"/>
      <c r="AC6" s="125"/>
      <c r="AD6" s="123"/>
      <c r="AE6" s="124"/>
      <c r="AF6" s="124"/>
      <c r="AG6" s="125"/>
      <c r="AH6" s="114" t="s">
        <v>21</v>
      </c>
      <c r="AI6" s="115"/>
      <c r="AJ6" s="115"/>
      <c r="AK6" s="115"/>
      <c r="AL6" s="114" t="s">
        <v>22</v>
      </c>
      <c r="AM6" s="115"/>
      <c r="AN6" s="115"/>
      <c r="AO6" s="115"/>
      <c r="AP6" s="114" t="s">
        <v>23</v>
      </c>
      <c r="AQ6" s="115"/>
      <c r="AR6" s="115"/>
      <c r="AS6" s="115"/>
      <c r="AT6" s="114" t="s">
        <v>24</v>
      </c>
      <c r="AU6" s="115"/>
      <c r="AV6" s="115"/>
      <c r="AW6" s="115"/>
      <c r="AX6" s="123"/>
      <c r="AY6" s="124"/>
      <c r="AZ6" s="124"/>
      <c r="BA6" s="125"/>
      <c r="BB6" s="135" t="s">
        <v>25</v>
      </c>
      <c r="BC6" s="135"/>
      <c r="BD6" s="135"/>
      <c r="BE6" s="135"/>
      <c r="BF6" s="111" t="s">
        <v>26</v>
      </c>
      <c r="BG6" s="112"/>
      <c r="BH6" s="112"/>
      <c r="BI6" s="113"/>
      <c r="BJ6" s="123"/>
      <c r="BK6" s="124"/>
      <c r="BL6" s="124"/>
      <c r="BM6" s="125"/>
      <c r="BN6" s="114" t="s">
        <v>27</v>
      </c>
      <c r="BO6" s="115"/>
      <c r="BP6" s="115"/>
      <c r="BQ6" s="115"/>
      <c r="BR6" s="114" t="s">
        <v>28</v>
      </c>
      <c r="BS6" s="115"/>
      <c r="BT6" s="115"/>
      <c r="BU6" s="115"/>
      <c r="BV6" s="135" t="s">
        <v>29</v>
      </c>
      <c r="BW6" s="135"/>
      <c r="BX6" s="135"/>
      <c r="BY6" s="135"/>
      <c r="BZ6" s="114" t="s">
        <v>30</v>
      </c>
      <c r="CA6" s="115"/>
      <c r="CB6" s="115"/>
      <c r="CC6" s="115"/>
      <c r="CD6" s="114" t="s">
        <v>31</v>
      </c>
      <c r="CE6" s="115"/>
      <c r="CF6" s="115"/>
      <c r="CG6" s="115"/>
      <c r="CH6" s="123"/>
      <c r="CI6" s="124"/>
      <c r="CJ6" s="124"/>
      <c r="CK6" s="125"/>
      <c r="CL6" s="123"/>
      <c r="CM6" s="124"/>
      <c r="CN6" s="124"/>
      <c r="CO6" s="125"/>
      <c r="CP6" s="135" t="s">
        <v>32</v>
      </c>
      <c r="CQ6" s="135"/>
      <c r="CR6" s="135"/>
      <c r="CS6" s="135"/>
      <c r="CT6" s="135" t="s">
        <v>33</v>
      </c>
      <c r="CU6" s="135"/>
      <c r="CV6" s="135"/>
      <c r="CW6" s="135"/>
      <c r="CX6" s="123"/>
      <c r="CY6" s="124"/>
      <c r="CZ6" s="124"/>
      <c r="DA6" s="125"/>
      <c r="DB6" s="114" t="s">
        <v>34</v>
      </c>
      <c r="DC6" s="115"/>
      <c r="DD6" s="115"/>
      <c r="DE6" s="119"/>
      <c r="DF6" s="123"/>
      <c r="DG6" s="124"/>
      <c r="DH6" s="124"/>
      <c r="DI6" s="125"/>
      <c r="DJ6" s="123"/>
      <c r="DK6" s="124"/>
      <c r="DL6" s="124"/>
      <c r="DM6" s="124"/>
      <c r="DN6" s="124"/>
      <c r="DO6" s="125"/>
      <c r="DP6" s="58"/>
      <c r="DQ6" s="58"/>
      <c r="DR6" s="17"/>
    </row>
    <row r="7" spans="2:121" s="10" customFormat="1" ht="72.75" customHeight="1">
      <c r="B7" s="117"/>
      <c r="C7" s="118"/>
      <c r="D7" s="136" t="s">
        <v>35</v>
      </c>
      <c r="E7" s="137"/>
      <c r="F7" s="138" t="s">
        <v>36</v>
      </c>
      <c r="G7" s="138"/>
      <c r="H7" s="138" t="s">
        <v>37</v>
      </c>
      <c r="I7" s="138"/>
      <c r="J7" s="138" t="s">
        <v>36</v>
      </c>
      <c r="K7" s="138"/>
      <c r="L7" s="138" t="s">
        <v>37</v>
      </c>
      <c r="M7" s="138"/>
      <c r="N7" s="138" t="s">
        <v>36</v>
      </c>
      <c r="O7" s="138"/>
      <c r="P7" s="138" t="s">
        <v>37</v>
      </c>
      <c r="Q7" s="138"/>
      <c r="R7" s="138" t="s">
        <v>36</v>
      </c>
      <c r="S7" s="138"/>
      <c r="T7" s="138" t="s">
        <v>37</v>
      </c>
      <c r="U7" s="138"/>
      <c r="V7" s="138" t="s">
        <v>36</v>
      </c>
      <c r="W7" s="138"/>
      <c r="X7" s="138" t="s">
        <v>37</v>
      </c>
      <c r="Y7" s="138"/>
      <c r="Z7" s="138" t="s">
        <v>36</v>
      </c>
      <c r="AA7" s="138"/>
      <c r="AB7" s="138" t="s">
        <v>37</v>
      </c>
      <c r="AC7" s="138"/>
      <c r="AD7" s="138" t="s">
        <v>36</v>
      </c>
      <c r="AE7" s="138"/>
      <c r="AF7" s="138" t="s">
        <v>37</v>
      </c>
      <c r="AG7" s="138"/>
      <c r="AH7" s="138" t="s">
        <v>36</v>
      </c>
      <c r="AI7" s="138"/>
      <c r="AJ7" s="138" t="s">
        <v>37</v>
      </c>
      <c r="AK7" s="138"/>
      <c r="AL7" s="138" t="s">
        <v>36</v>
      </c>
      <c r="AM7" s="138"/>
      <c r="AN7" s="138" t="s">
        <v>37</v>
      </c>
      <c r="AO7" s="138"/>
      <c r="AP7" s="138" t="s">
        <v>36</v>
      </c>
      <c r="AQ7" s="138"/>
      <c r="AR7" s="138" t="s">
        <v>37</v>
      </c>
      <c r="AS7" s="138"/>
      <c r="AT7" s="138" t="s">
        <v>36</v>
      </c>
      <c r="AU7" s="138"/>
      <c r="AV7" s="138" t="s">
        <v>37</v>
      </c>
      <c r="AW7" s="138"/>
      <c r="AX7" s="138" t="s">
        <v>36</v>
      </c>
      <c r="AY7" s="138"/>
      <c r="AZ7" s="138" t="s">
        <v>37</v>
      </c>
      <c r="BA7" s="138"/>
      <c r="BB7" s="138" t="s">
        <v>36</v>
      </c>
      <c r="BC7" s="138"/>
      <c r="BD7" s="138" t="s">
        <v>37</v>
      </c>
      <c r="BE7" s="138"/>
      <c r="BF7" s="138" t="s">
        <v>36</v>
      </c>
      <c r="BG7" s="138"/>
      <c r="BH7" s="138" t="s">
        <v>37</v>
      </c>
      <c r="BI7" s="138"/>
      <c r="BJ7" s="138" t="s">
        <v>36</v>
      </c>
      <c r="BK7" s="138"/>
      <c r="BL7" s="138" t="s">
        <v>37</v>
      </c>
      <c r="BM7" s="138"/>
      <c r="BN7" s="138" t="s">
        <v>36</v>
      </c>
      <c r="BO7" s="138"/>
      <c r="BP7" s="138" t="s">
        <v>37</v>
      </c>
      <c r="BQ7" s="138"/>
      <c r="BR7" s="138" t="s">
        <v>36</v>
      </c>
      <c r="BS7" s="138"/>
      <c r="BT7" s="138" t="s">
        <v>37</v>
      </c>
      <c r="BU7" s="138"/>
      <c r="BV7" s="138" t="s">
        <v>36</v>
      </c>
      <c r="BW7" s="138"/>
      <c r="BX7" s="138" t="s">
        <v>37</v>
      </c>
      <c r="BY7" s="138"/>
      <c r="BZ7" s="138" t="s">
        <v>36</v>
      </c>
      <c r="CA7" s="138"/>
      <c r="CB7" s="138" t="s">
        <v>37</v>
      </c>
      <c r="CC7" s="138"/>
      <c r="CD7" s="138" t="s">
        <v>36</v>
      </c>
      <c r="CE7" s="138"/>
      <c r="CF7" s="138" t="s">
        <v>37</v>
      </c>
      <c r="CG7" s="138"/>
      <c r="CH7" s="138" t="s">
        <v>36</v>
      </c>
      <c r="CI7" s="138"/>
      <c r="CJ7" s="138" t="s">
        <v>37</v>
      </c>
      <c r="CK7" s="138"/>
      <c r="CL7" s="138" t="s">
        <v>36</v>
      </c>
      <c r="CM7" s="138"/>
      <c r="CN7" s="138" t="s">
        <v>37</v>
      </c>
      <c r="CO7" s="138"/>
      <c r="CP7" s="138" t="s">
        <v>36</v>
      </c>
      <c r="CQ7" s="138"/>
      <c r="CR7" s="138" t="s">
        <v>37</v>
      </c>
      <c r="CS7" s="138"/>
      <c r="CT7" s="138" t="s">
        <v>36</v>
      </c>
      <c r="CU7" s="138"/>
      <c r="CV7" s="138" t="s">
        <v>37</v>
      </c>
      <c r="CW7" s="138"/>
      <c r="CX7" s="138" t="s">
        <v>36</v>
      </c>
      <c r="CY7" s="138"/>
      <c r="CZ7" s="138" t="s">
        <v>37</v>
      </c>
      <c r="DA7" s="138"/>
      <c r="DB7" s="138" t="s">
        <v>36</v>
      </c>
      <c r="DC7" s="138"/>
      <c r="DD7" s="138" t="s">
        <v>37</v>
      </c>
      <c r="DE7" s="138"/>
      <c r="DF7" s="138" t="s">
        <v>36</v>
      </c>
      <c r="DG7" s="138"/>
      <c r="DH7" s="138" t="s">
        <v>37</v>
      </c>
      <c r="DI7" s="138"/>
      <c r="DJ7" s="139" t="s">
        <v>38</v>
      </c>
      <c r="DK7" s="140"/>
      <c r="DL7" s="138" t="s">
        <v>36</v>
      </c>
      <c r="DM7" s="138"/>
      <c r="DN7" s="138" t="s">
        <v>37</v>
      </c>
      <c r="DO7" s="138"/>
      <c r="DP7" s="138" t="s">
        <v>37</v>
      </c>
      <c r="DQ7" s="138"/>
    </row>
    <row r="8" spans="2:121" s="10" customFormat="1" ht="32.25" customHeight="1">
      <c r="B8" s="117"/>
      <c r="C8" s="118"/>
      <c r="D8" s="18" t="s">
        <v>39</v>
      </c>
      <c r="E8" s="19" t="s">
        <v>40</v>
      </c>
      <c r="F8" s="18" t="s">
        <v>39</v>
      </c>
      <c r="G8" s="19" t="s">
        <v>40</v>
      </c>
      <c r="H8" s="18" t="s">
        <v>39</v>
      </c>
      <c r="I8" s="19" t="s">
        <v>40</v>
      </c>
      <c r="J8" s="18" t="s">
        <v>39</v>
      </c>
      <c r="K8" s="19" t="s">
        <v>40</v>
      </c>
      <c r="L8" s="18" t="s">
        <v>39</v>
      </c>
      <c r="M8" s="19" t="s">
        <v>40</v>
      </c>
      <c r="N8" s="18" t="s">
        <v>39</v>
      </c>
      <c r="O8" s="19" t="s">
        <v>40</v>
      </c>
      <c r="P8" s="18" t="s">
        <v>39</v>
      </c>
      <c r="Q8" s="19" t="s">
        <v>40</v>
      </c>
      <c r="R8" s="18" t="s">
        <v>39</v>
      </c>
      <c r="S8" s="19" t="s">
        <v>40</v>
      </c>
      <c r="T8" s="18" t="s">
        <v>39</v>
      </c>
      <c r="U8" s="19" t="s">
        <v>40</v>
      </c>
      <c r="V8" s="18" t="s">
        <v>39</v>
      </c>
      <c r="W8" s="19" t="s">
        <v>40</v>
      </c>
      <c r="X8" s="18" t="s">
        <v>39</v>
      </c>
      <c r="Y8" s="19" t="s">
        <v>40</v>
      </c>
      <c r="Z8" s="18" t="s">
        <v>39</v>
      </c>
      <c r="AA8" s="19" t="s">
        <v>40</v>
      </c>
      <c r="AB8" s="18" t="s">
        <v>39</v>
      </c>
      <c r="AC8" s="19" t="s">
        <v>40</v>
      </c>
      <c r="AD8" s="18" t="s">
        <v>39</v>
      </c>
      <c r="AE8" s="19" t="s">
        <v>40</v>
      </c>
      <c r="AF8" s="18" t="s">
        <v>39</v>
      </c>
      <c r="AG8" s="19" t="s">
        <v>40</v>
      </c>
      <c r="AH8" s="18" t="s">
        <v>39</v>
      </c>
      <c r="AI8" s="19" t="s">
        <v>40</v>
      </c>
      <c r="AJ8" s="18" t="s">
        <v>39</v>
      </c>
      <c r="AK8" s="19" t="s">
        <v>40</v>
      </c>
      <c r="AL8" s="18" t="s">
        <v>39</v>
      </c>
      <c r="AM8" s="19" t="s">
        <v>40</v>
      </c>
      <c r="AN8" s="18" t="s">
        <v>39</v>
      </c>
      <c r="AO8" s="19" t="s">
        <v>40</v>
      </c>
      <c r="AP8" s="18" t="s">
        <v>39</v>
      </c>
      <c r="AQ8" s="19" t="s">
        <v>40</v>
      </c>
      <c r="AR8" s="18" t="s">
        <v>39</v>
      </c>
      <c r="AS8" s="19" t="s">
        <v>40</v>
      </c>
      <c r="AT8" s="18" t="s">
        <v>39</v>
      </c>
      <c r="AU8" s="19" t="s">
        <v>40</v>
      </c>
      <c r="AV8" s="18" t="s">
        <v>39</v>
      </c>
      <c r="AW8" s="19" t="s">
        <v>40</v>
      </c>
      <c r="AX8" s="18" t="s">
        <v>39</v>
      </c>
      <c r="AY8" s="19" t="s">
        <v>40</v>
      </c>
      <c r="AZ8" s="18" t="s">
        <v>39</v>
      </c>
      <c r="BA8" s="19" t="s">
        <v>40</v>
      </c>
      <c r="BB8" s="18" t="s">
        <v>39</v>
      </c>
      <c r="BC8" s="19" t="s">
        <v>40</v>
      </c>
      <c r="BD8" s="18" t="s">
        <v>39</v>
      </c>
      <c r="BE8" s="19" t="s">
        <v>40</v>
      </c>
      <c r="BF8" s="18" t="s">
        <v>39</v>
      </c>
      <c r="BG8" s="19" t="s">
        <v>40</v>
      </c>
      <c r="BH8" s="18" t="s">
        <v>39</v>
      </c>
      <c r="BI8" s="19" t="s">
        <v>40</v>
      </c>
      <c r="BJ8" s="18" t="s">
        <v>39</v>
      </c>
      <c r="BK8" s="19" t="s">
        <v>40</v>
      </c>
      <c r="BL8" s="18" t="s">
        <v>39</v>
      </c>
      <c r="BM8" s="19" t="s">
        <v>40</v>
      </c>
      <c r="BN8" s="18" t="s">
        <v>39</v>
      </c>
      <c r="BO8" s="19" t="s">
        <v>40</v>
      </c>
      <c r="BP8" s="18" t="s">
        <v>39</v>
      </c>
      <c r="BQ8" s="19" t="s">
        <v>40</v>
      </c>
      <c r="BR8" s="18" t="s">
        <v>39</v>
      </c>
      <c r="BS8" s="19" t="s">
        <v>40</v>
      </c>
      <c r="BT8" s="18" t="s">
        <v>39</v>
      </c>
      <c r="BU8" s="19" t="s">
        <v>40</v>
      </c>
      <c r="BV8" s="18" t="s">
        <v>39</v>
      </c>
      <c r="BW8" s="19" t="s">
        <v>40</v>
      </c>
      <c r="BX8" s="18" t="s">
        <v>39</v>
      </c>
      <c r="BY8" s="19" t="s">
        <v>40</v>
      </c>
      <c r="BZ8" s="18" t="s">
        <v>39</v>
      </c>
      <c r="CA8" s="19" t="s">
        <v>40</v>
      </c>
      <c r="CB8" s="18" t="s">
        <v>39</v>
      </c>
      <c r="CC8" s="19" t="s">
        <v>40</v>
      </c>
      <c r="CD8" s="18" t="s">
        <v>39</v>
      </c>
      <c r="CE8" s="19" t="s">
        <v>40</v>
      </c>
      <c r="CF8" s="18" t="s">
        <v>39</v>
      </c>
      <c r="CG8" s="19" t="s">
        <v>40</v>
      </c>
      <c r="CH8" s="18" t="s">
        <v>39</v>
      </c>
      <c r="CI8" s="19" t="s">
        <v>40</v>
      </c>
      <c r="CJ8" s="18" t="s">
        <v>39</v>
      </c>
      <c r="CK8" s="19" t="s">
        <v>40</v>
      </c>
      <c r="CL8" s="18" t="s">
        <v>39</v>
      </c>
      <c r="CM8" s="19" t="s">
        <v>40</v>
      </c>
      <c r="CN8" s="18" t="s">
        <v>39</v>
      </c>
      <c r="CO8" s="19" t="s">
        <v>40</v>
      </c>
      <c r="CP8" s="18" t="s">
        <v>39</v>
      </c>
      <c r="CQ8" s="19" t="s">
        <v>40</v>
      </c>
      <c r="CR8" s="18" t="s">
        <v>39</v>
      </c>
      <c r="CS8" s="19" t="s">
        <v>40</v>
      </c>
      <c r="CT8" s="18" t="s">
        <v>39</v>
      </c>
      <c r="CU8" s="19" t="s">
        <v>40</v>
      </c>
      <c r="CV8" s="18" t="s">
        <v>39</v>
      </c>
      <c r="CW8" s="19" t="s">
        <v>40</v>
      </c>
      <c r="CX8" s="18" t="s">
        <v>39</v>
      </c>
      <c r="CY8" s="19" t="s">
        <v>40</v>
      </c>
      <c r="CZ8" s="18" t="s">
        <v>39</v>
      </c>
      <c r="DA8" s="19" t="s">
        <v>40</v>
      </c>
      <c r="DB8" s="18" t="s">
        <v>39</v>
      </c>
      <c r="DC8" s="19" t="s">
        <v>40</v>
      </c>
      <c r="DD8" s="18" t="s">
        <v>39</v>
      </c>
      <c r="DE8" s="19" t="s">
        <v>40</v>
      </c>
      <c r="DF8" s="18" t="s">
        <v>39</v>
      </c>
      <c r="DG8" s="19" t="s">
        <v>40</v>
      </c>
      <c r="DH8" s="18" t="s">
        <v>39</v>
      </c>
      <c r="DI8" s="19" t="s">
        <v>40</v>
      </c>
      <c r="DJ8" s="18" t="s">
        <v>39</v>
      </c>
      <c r="DK8" s="19" t="s">
        <v>40</v>
      </c>
      <c r="DL8" s="18" t="s">
        <v>39</v>
      </c>
      <c r="DM8" s="19" t="s">
        <v>40</v>
      </c>
      <c r="DN8" s="18" t="s">
        <v>39</v>
      </c>
      <c r="DO8" s="19" t="s">
        <v>40</v>
      </c>
      <c r="DP8" s="18" t="s">
        <v>39</v>
      </c>
      <c r="DQ8" s="19" t="s">
        <v>40</v>
      </c>
    </row>
    <row r="9" spans="2:121" s="10" customFormat="1" ht="15" customHeight="1">
      <c r="B9" s="20"/>
      <c r="C9" s="21">
        <v>1</v>
      </c>
      <c r="D9" s="21">
        <f>C9+1</f>
        <v>2</v>
      </c>
      <c r="E9" s="21">
        <f aca="true" t="shared" si="0" ref="E9:BP9">D9+1</f>
        <v>3</v>
      </c>
      <c r="F9" s="21">
        <f>E9+1</f>
        <v>4</v>
      </c>
      <c r="G9" s="21">
        <f t="shared" si="0"/>
        <v>5</v>
      </c>
      <c r="H9" s="21">
        <f>G9+1</f>
        <v>6</v>
      </c>
      <c r="I9" s="21">
        <f t="shared" si="0"/>
        <v>7</v>
      </c>
      <c r="J9" s="21">
        <f t="shared" si="0"/>
        <v>8</v>
      </c>
      <c r="K9" s="21">
        <f t="shared" si="0"/>
        <v>9</v>
      </c>
      <c r="L9" s="21">
        <f t="shared" si="0"/>
        <v>10</v>
      </c>
      <c r="M9" s="21">
        <f t="shared" si="0"/>
        <v>11</v>
      </c>
      <c r="N9" s="21">
        <f>M9+1</f>
        <v>12</v>
      </c>
      <c r="O9" s="21">
        <f t="shared" si="0"/>
        <v>13</v>
      </c>
      <c r="P9" s="21">
        <f t="shared" si="0"/>
        <v>14</v>
      </c>
      <c r="Q9" s="21">
        <f t="shared" si="0"/>
        <v>15</v>
      </c>
      <c r="R9" s="21">
        <f t="shared" si="0"/>
        <v>16</v>
      </c>
      <c r="S9" s="21">
        <f t="shared" si="0"/>
        <v>17</v>
      </c>
      <c r="T9" s="21">
        <f t="shared" si="0"/>
        <v>18</v>
      </c>
      <c r="U9" s="21">
        <f t="shared" si="0"/>
        <v>19</v>
      </c>
      <c r="V9" s="21">
        <f t="shared" si="0"/>
        <v>20</v>
      </c>
      <c r="W9" s="21">
        <f t="shared" si="0"/>
        <v>21</v>
      </c>
      <c r="X9" s="21">
        <f t="shared" si="0"/>
        <v>22</v>
      </c>
      <c r="Y9" s="21">
        <f t="shared" si="0"/>
        <v>23</v>
      </c>
      <c r="Z9" s="21">
        <f t="shared" si="0"/>
        <v>24</v>
      </c>
      <c r="AA9" s="21">
        <f t="shared" si="0"/>
        <v>25</v>
      </c>
      <c r="AB9" s="21">
        <f t="shared" si="0"/>
        <v>26</v>
      </c>
      <c r="AC9" s="21">
        <f t="shared" si="0"/>
        <v>27</v>
      </c>
      <c r="AD9" s="21">
        <f t="shared" si="0"/>
        <v>28</v>
      </c>
      <c r="AE9" s="21">
        <f t="shared" si="0"/>
        <v>29</v>
      </c>
      <c r="AF9" s="21">
        <f t="shared" si="0"/>
        <v>30</v>
      </c>
      <c r="AG9" s="21">
        <f t="shared" si="0"/>
        <v>31</v>
      </c>
      <c r="AH9" s="21">
        <f t="shared" si="0"/>
        <v>32</v>
      </c>
      <c r="AI9" s="21">
        <f t="shared" si="0"/>
        <v>33</v>
      </c>
      <c r="AJ9" s="21">
        <f t="shared" si="0"/>
        <v>34</v>
      </c>
      <c r="AK9" s="21">
        <f t="shared" si="0"/>
        <v>35</v>
      </c>
      <c r="AL9" s="21">
        <f t="shared" si="0"/>
        <v>36</v>
      </c>
      <c r="AM9" s="21">
        <f t="shared" si="0"/>
        <v>37</v>
      </c>
      <c r="AN9" s="21">
        <f t="shared" si="0"/>
        <v>38</v>
      </c>
      <c r="AO9" s="21">
        <f t="shared" si="0"/>
        <v>39</v>
      </c>
      <c r="AP9" s="21">
        <f t="shared" si="0"/>
        <v>40</v>
      </c>
      <c r="AQ9" s="21">
        <f t="shared" si="0"/>
        <v>41</v>
      </c>
      <c r="AR9" s="21">
        <f t="shared" si="0"/>
        <v>42</v>
      </c>
      <c r="AS9" s="21">
        <f t="shared" si="0"/>
        <v>43</v>
      </c>
      <c r="AT9" s="21">
        <f t="shared" si="0"/>
        <v>44</v>
      </c>
      <c r="AU9" s="21">
        <f t="shared" si="0"/>
        <v>45</v>
      </c>
      <c r="AV9" s="21">
        <f t="shared" si="0"/>
        <v>46</v>
      </c>
      <c r="AW9" s="21">
        <f t="shared" si="0"/>
        <v>47</v>
      </c>
      <c r="AX9" s="21">
        <f t="shared" si="0"/>
        <v>48</v>
      </c>
      <c r="AY9" s="21">
        <f t="shared" si="0"/>
        <v>49</v>
      </c>
      <c r="AZ9" s="21">
        <f t="shared" si="0"/>
        <v>50</v>
      </c>
      <c r="BA9" s="21">
        <f t="shared" si="0"/>
        <v>51</v>
      </c>
      <c r="BB9" s="21">
        <f t="shared" si="0"/>
        <v>52</v>
      </c>
      <c r="BC9" s="21">
        <f t="shared" si="0"/>
        <v>53</v>
      </c>
      <c r="BD9" s="21">
        <f t="shared" si="0"/>
        <v>54</v>
      </c>
      <c r="BE9" s="21">
        <f t="shared" si="0"/>
        <v>55</v>
      </c>
      <c r="BF9" s="21">
        <f t="shared" si="0"/>
        <v>56</v>
      </c>
      <c r="BG9" s="21">
        <f t="shared" si="0"/>
        <v>57</v>
      </c>
      <c r="BH9" s="21">
        <f t="shared" si="0"/>
        <v>58</v>
      </c>
      <c r="BI9" s="21">
        <f t="shared" si="0"/>
        <v>59</v>
      </c>
      <c r="BJ9" s="21">
        <f t="shared" si="0"/>
        <v>60</v>
      </c>
      <c r="BK9" s="21">
        <f t="shared" si="0"/>
        <v>61</v>
      </c>
      <c r="BL9" s="21">
        <f t="shared" si="0"/>
        <v>62</v>
      </c>
      <c r="BM9" s="21">
        <f t="shared" si="0"/>
        <v>63</v>
      </c>
      <c r="BN9" s="21">
        <f>BM9+1</f>
        <v>64</v>
      </c>
      <c r="BO9" s="21">
        <f t="shared" si="0"/>
        <v>65</v>
      </c>
      <c r="BP9" s="21">
        <f t="shared" si="0"/>
        <v>66</v>
      </c>
      <c r="BQ9" s="21">
        <f aca="true" t="shared" si="1" ref="BQ9:DQ9">BP9+1</f>
        <v>67</v>
      </c>
      <c r="BR9" s="21">
        <f t="shared" si="1"/>
        <v>68</v>
      </c>
      <c r="BS9" s="21">
        <f t="shared" si="1"/>
        <v>69</v>
      </c>
      <c r="BT9" s="21">
        <f t="shared" si="1"/>
        <v>70</v>
      </c>
      <c r="BU9" s="21">
        <f t="shared" si="1"/>
        <v>71</v>
      </c>
      <c r="BV9" s="21">
        <f t="shared" si="1"/>
        <v>72</v>
      </c>
      <c r="BW9" s="21">
        <f t="shared" si="1"/>
        <v>73</v>
      </c>
      <c r="BX9" s="21">
        <f t="shared" si="1"/>
        <v>74</v>
      </c>
      <c r="BY9" s="21">
        <f t="shared" si="1"/>
        <v>75</v>
      </c>
      <c r="BZ9" s="21">
        <f t="shared" si="1"/>
        <v>76</v>
      </c>
      <c r="CA9" s="21">
        <f t="shared" si="1"/>
        <v>77</v>
      </c>
      <c r="CB9" s="21">
        <f t="shared" si="1"/>
        <v>78</v>
      </c>
      <c r="CC9" s="21">
        <f t="shared" si="1"/>
        <v>79</v>
      </c>
      <c r="CD9" s="21">
        <f t="shared" si="1"/>
        <v>80</v>
      </c>
      <c r="CE9" s="21">
        <f t="shared" si="1"/>
        <v>81</v>
      </c>
      <c r="CF9" s="21">
        <f t="shared" si="1"/>
        <v>82</v>
      </c>
      <c r="CG9" s="21">
        <f t="shared" si="1"/>
        <v>83</v>
      </c>
      <c r="CH9" s="21">
        <f t="shared" si="1"/>
        <v>84</v>
      </c>
      <c r="CI9" s="21">
        <f t="shared" si="1"/>
        <v>85</v>
      </c>
      <c r="CJ9" s="21">
        <f t="shared" si="1"/>
        <v>86</v>
      </c>
      <c r="CK9" s="21">
        <f t="shared" si="1"/>
        <v>87</v>
      </c>
      <c r="CL9" s="21">
        <f t="shared" si="1"/>
        <v>88</v>
      </c>
      <c r="CM9" s="21">
        <f t="shared" si="1"/>
        <v>89</v>
      </c>
      <c r="CN9" s="21">
        <f t="shared" si="1"/>
        <v>90</v>
      </c>
      <c r="CO9" s="21">
        <f t="shared" si="1"/>
        <v>91</v>
      </c>
      <c r="CP9" s="21">
        <f t="shared" si="1"/>
        <v>92</v>
      </c>
      <c r="CQ9" s="21">
        <f t="shared" si="1"/>
        <v>93</v>
      </c>
      <c r="CR9" s="21">
        <f t="shared" si="1"/>
        <v>94</v>
      </c>
      <c r="CS9" s="21">
        <f t="shared" si="1"/>
        <v>95</v>
      </c>
      <c r="CT9" s="21">
        <f t="shared" si="1"/>
        <v>96</v>
      </c>
      <c r="CU9" s="21">
        <f t="shared" si="1"/>
        <v>97</v>
      </c>
      <c r="CV9" s="21">
        <f t="shared" si="1"/>
        <v>98</v>
      </c>
      <c r="CW9" s="21">
        <f t="shared" si="1"/>
        <v>99</v>
      </c>
      <c r="CX9" s="21">
        <f t="shared" si="1"/>
        <v>100</v>
      </c>
      <c r="CY9" s="21">
        <f t="shared" si="1"/>
        <v>101</v>
      </c>
      <c r="CZ9" s="21">
        <f t="shared" si="1"/>
        <v>102</v>
      </c>
      <c r="DA9" s="21">
        <f t="shared" si="1"/>
        <v>103</v>
      </c>
      <c r="DB9" s="21">
        <f t="shared" si="1"/>
        <v>104</v>
      </c>
      <c r="DC9" s="21">
        <f t="shared" si="1"/>
        <v>105</v>
      </c>
      <c r="DD9" s="21">
        <f t="shared" si="1"/>
        <v>106</v>
      </c>
      <c r="DE9" s="21">
        <f t="shared" si="1"/>
        <v>107</v>
      </c>
      <c r="DF9" s="21">
        <f>DE9+1</f>
        <v>108</v>
      </c>
      <c r="DG9" s="21">
        <f t="shared" si="1"/>
        <v>109</v>
      </c>
      <c r="DH9" s="21">
        <f t="shared" si="1"/>
        <v>110</v>
      </c>
      <c r="DI9" s="21">
        <f t="shared" si="1"/>
        <v>111</v>
      </c>
      <c r="DJ9" s="21">
        <f t="shared" si="1"/>
        <v>112</v>
      </c>
      <c r="DK9" s="21">
        <f t="shared" si="1"/>
        <v>113</v>
      </c>
      <c r="DL9" s="21">
        <f t="shared" si="1"/>
        <v>114</v>
      </c>
      <c r="DM9" s="21">
        <f t="shared" si="1"/>
        <v>115</v>
      </c>
      <c r="DN9" s="21">
        <f t="shared" si="1"/>
        <v>116</v>
      </c>
      <c r="DO9" s="21">
        <f t="shared" si="1"/>
        <v>117</v>
      </c>
      <c r="DP9" s="21">
        <f t="shared" si="1"/>
        <v>118</v>
      </c>
      <c r="DQ9" s="21">
        <f t="shared" si="1"/>
        <v>119</v>
      </c>
    </row>
    <row r="10" spans="2:121" s="22" customFormat="1" ht="21" customHeight="1">
      <c r="B10" s="23">
        <v>1</v>
      </c>
      <c r="C10" s="24" t="s">
        <v>41</v>
      </c>
      <c r="D10" s="52">
        <v>341921.02</v>
      </c>
      <c r="E10" s="52">
        <v>93650.0519</v>
      </c>
      <c r="F10" s="52">
        <v>279385.22</v>
      </c>
      <c r="G10" s="52">
        <v>104492.1539</v>
      </c>
      <c r="H10" s="52">
        <v>62535.8</v>
      </c>
      <c r="I10" s="52">
        <v>-10842.102</v>
      </c>
      <c r="J10" s="52">
        <v>68110</v>
      </c>
      <c r="K10" s="52">
        <v>29189.0735</v>
      </c>
      <c r="L10" s="52">
        <v>19800</v>
      </c>
      <c r="M10" s="52">
        <v>3180</v>
      </c>
      <c r="N10" s="52">
        <v>52960</v>
      </c>
      <c r="O10" s="52">
        <v>24423.9547</v>
      </c>
      <c r="P10" s="52">
        <v>1000</v>
      </c>
      <c r="Q10" s="52">
        <v>0</v>
      </c>
      <c r="R10" s="52">
        <v>9165</v>
      </c>
      <c r="S10" s="52">
        <v>1940.872</v>
      </c>
      <c r="T10" s="52">
        <v>18800</v>
      </c>
      <c r="U10" s="52">
        <v>3180</v>
      </c>
      <c r="V10" s="52">
        <v>100</v>
      </c>
      <c r="W10" s="52">
        <v>0</v>
      </c>
      <c r="X10" s="52">
        <v>0</v>
      </c>
      <c r="Y10" s="52">
        <v>0</v>
      </c>
      <c r="Z10" s="52">
        <v>300</v>
      </c>
      <c r="AA10" s="52">
        <v>0</v>
      </c>
      <c r="AB10" s="52">
        <v>0</v>
      </c>
      <c r="AC10" s="52">
        <v>0</v>
      </c>
      <c r="AD10" s="52">
        <v>5750</v>
      </c>
      <c r="AE10" s="52">
        <v>1862.1</v>
      </c>
      <c r="AF10" s="52">
        <v>30535.8</v>
      </c>
      <c r="AG10" s="52">
        <v>-14022.102</v>
      </c>
      <c r="AH10" s="52">
        <v>2400</v>
      </c>
      <c r="AI10" s="52">
        <v>900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3350</v>
      </c>
      <c r="AQ10" s="52">
        <v>962.1</v>
      </c>
      <c r="AR10" s="52">
        <v>30735.8</v>
      </c>
      <c r="AS10" s="52">
        <v>0</v>
      </c>
      <c r="AT10" s="52">
        <v>0</v>
      </c>
      <c r="AU10" s="52">
        <v>0</v>
      </c>
      <c r="AV10" s="52">
        <v>-200</v>
      </c>
      <c r="AW10" s="52">
        <v>-14022.102</v>
      </c>
      <c r="AX10" s="52">
        <v>53494</v>
      </c>
      <c r="AY10" s="52">
        <v>23200.665</v>
      </c>
      <c r="AZ10" s="52">
        <v>0</v>
      </c>
      <c r="BA10" s="52">
        <v>0</v>
      </c>
      <c r="BB10" s="52">
        <v>37400</v>
      </c>
      <c r="BC10" s="52">
        <v>15524.179</v>
      </c>
      <c r="BD10" s="52">
        <v>0</v>
      </c>
      <c r="BE10" s="52">
        <v>0</v>
      </c>
      <c r="BF10" s="52">
        <v>16094</v>
      </c>
      <c r="BG10" s="52">
        <v>7676.486</v>
      </c>
      <c r="BH10" s="52">
        <v>0</v>
      </c>
      <c r="BI10" s="52">
        <v>0</v>
      </c>
      <c r="BJ10" s="52">
        <v>11100</v>
      </c>
      <c r="BK10" s="52">
        <v>4938.6994</v>
      </c>
      <c r="BL10" s="52">
        <v>12200</v>
      </c>
      <c r="BM10" s="52">
        <v>0</v>
      </c>
      <c r="BN10" s="52"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250</v>
      </c>
      <c r="BW10" s="52">
        <v>45.7466</v>
      </c>
      <c r="BX10" s="52">
        <v>0</v>
      </c>
      <c r="BY10" s="52">
        <v>0</v>
      </c>
      <c r="BZ10" s="52">
        <v>10850</v>
      </c>
      <c r="CA10" s="52">
        <v>4892.9528</v>
      </c>
      <c r="CB10" s="52">
        <v>12200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2">
        <v>0</v>
      </c>
      <c r="CK10" s="52">
        <v>0</v>
      </c>
      <c r="CL10" s="52">
        <v>4550</v>
      </c>
      <c r="CM10" s="52">
        <v>0</v>
      </c>
      <c r="CN10" s="52">
        <v>0</v>
      </c>
      <c r="CO10" s="52">
        <v>0</v>
      </c>
      <c r="CP10" s="52">
        <v>2800</v>
      </c>
      <c r="CQ10" s="52">
        <v>0</v>
      </c>
      <c r="CR10" s="52">
        <v>0</v>
      </c>
      <c r="CS10" s="52">
        <v>0</v>
      </c>
      <c r="CT10" s="52">
        <v>0</v>
      </c>
      <c r="CU10" s="52">
        <v>0</v>
      </c>
      <c r="CV10" s="52">
        <v>0</v>
      </c>
      <c r="CW10" s="52">
        <v>0</v>
      </c>
      <c r="CX10" s="52">
        <v>107863</v>
      </c>
      <c r="CY10" s="52">
        <v>44936.616</v>
      </c>
      <c r="CZ10" s="52">
        <v>0</v>
      </c>
      <c r="DA10" s="52">
        <v>0</v>
      </c>
      <c r="DB10" s="52">
        <v>67585</v>
      </c>
      <c r="DC10" s="52">
        <v>24451.738</v>
      </c>
      <c r="DD10" s="52">
        <v>0</v>
      </c>
      <c r="DE10" s="52">
        <v>0</v>
      </c>
      <c r="DF10" s="52">
        <v>922.92</v>
      </c>
      <c r="DG10" s="52">
        <v>365</v>
      </c>
      <c r="DH10" s="52">
        <v>0</v>
      </c>
      <c r="DI10" s="52">
        <v>0</v>
      </c>
      <c r="DJ10" s="52">
        <v>27195.3</v>
      </c>
      <c r="DK10" s="52">
        <v>0</v>
      </c>
      <c r="DL10" s="52">
        <v>27195.3</v>
      </c>
      <c r="DM10" s="52">
        <v>0</v>
      </c>
      <c r="DN10" s="52">
        <v>0</v>
      </c>
      <c r="DO10" s="52">
        <v>0</v>
      </c>
      <c r="DP10" s="25">
        <v>0</v>
      </c>
      <c r="DQ10" s="25">
        <v>0</v>
      </c>
    </row>
    <row r="11" spans="2:121" s="22" customFormat="1" ht="21" customHeight="1">
      <c r="B11" s="23">
        <v>2</v>
      </c>
      <c r="C11" s="26" t="s">
        <v>42</v>
      </c>
      <c r="D11" s="52">
        <v>685016.9827</v>
      </c>
      <c r="E11" s="52">
        <v>254745.7761</v>
      </c>
      <c r="F11" s="52">
        <v>529376.9</v>
      </c>
      <c r="G11" s="52">
        <v>262842.4605</v>
      </c>
      <c r="H11" s="52">
        <v>155640.0827</v>
      </c>
      <c r="I11" s="52">
        <v>-8096.6844</v>
      </c>
      <c r="J11" s="52">
        <v>153426.5357</v>
      </c>
      <c r="K11" s="52">
        <v>73235.9256</v>
      </c>
      <c r="L11" s="52">
        <v>33280</v>
      </c>
      <c r="M11" s="52">
        <v>3011.23</v>
      </c>
      <c r="N11" s="52">
        <v>143619.1357</v>
      </c>
      <c r="O11" s="52">
        <v>68965.5522</v>
      </c>
      <c r="P11" s="52">
        <v>30058</v>
      </c>
      <c r="Q11" s="52">
        <v>2314.23</v>
      </c>
      <c r="R11" s="52">
        <v>1800</v>
      </c>
      <c r="S11" s="52">
        <v>309</v>
      </c>
      <c r="T11" s="52">
        <v>1000</v>
      </c>
      <c r="U11" s="52">
        <v>100</v>
      </c>
      <c r="V11" s="52">
        <v>0</v>
      </c>
      <c r="W11" s="52">
        <v>0</v>
      </c>
      <c r="X11" s="52">
        <v>0</v>
      </c>
      <c r="Y11" s="52">
        <v>0</v>
      </c>
      <c r="Z11" s="52">
        <v>1366.75</v>
      </c>
      <c r="AA11" s="52">
        <v>0</v>
      </c>
      <c r="AB11" s="52">
        <v>1198</v>
      </c>
      <c r="AC11" s="52">
        <v>0</v>
      </c>
      <c r="AD11" s="52">
        <v>59253.62</v>
      </c>
      <c r="AE11" s="52">
        <v>33213.9999</v>
      </c>
      <c r="AF11" s="52">
        <v>12771.0827</v>
      </c>
      <c r="AG11" s="52">
        <v>-44833.1484</v>
      </c>
      <c r="AH11" s="52">
        <v>16890.92</v>
      </c>
      <c r="AI11" s="52">
        <v>9392.03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41088.7</v>
      </c>
      <c r="AQ11" s="52">
        <v>23415.9699</v>
      </c>
      <c r="AR11" s="52">
        <v>29096</v>
      </c>
      <c r="AS11" s="52">
        <v>1698</v>
      </c>
      <c r="AT11" s="52">
        <v>0</v>
      </c>
      <c r="AU11" s="52">
        <v>0</v>
      </c>
      <c r="AV11" s="52">
        <v>-50524.9173</v>
      </c>
      <c r="AW11" s="52">
        <v>-48892.1484</v>
      </c>
      <c r="AX11" s="52">
        <v>82698.675</v>
      </c>
      <c r="AY11" s="52">
        <v>44575.9869</v>
      </c>
      <c r="AZ11" s="52">
        <v>0</v>
      </c>
      <c r="BA11" s="52">
        <v>0</v>
      </c>
      <c r="BB11" s="52">
        <v>82698.675</v>
      </c>
      <c r="BC11" s="52">
        <v>44575.9869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>
        <v>33339.1643</v>
      </c>
      <c r="BK11" s="52">
        <v>11528.9139</v>
      </c>
      <c r="BL11" s="52">
        <v>76671</v>
      </c>
      <c r="BM11" s="52">
        <v>5016.5</v>
      </c>
      <c r="BN11" s="52">
        <v>2474</v>
      </c>
      <c r="BO11" s="52">
        <v>400</v>
      </c>
      <c r="BP11" s="52">
        <v>0</v>
      </c>
      <c r="BQ11" s="52">
        <v>0</v>
      </c>
      <c r="BR11" s="52">
        <v>6055.6</v>
      </c>
      <c r="BS11" s="52">
        <v>250</v>
      </c>
      <c r="BT11" s="52">
        <v>65891</v>
      </c>
      <c r="BU11" s="52">
        <v>2736.5</v>
      </c>
      <c r="BV11" s="52">
        <v>3436.1</v>
      </c>
      <c r="BW11" s="52">
        <v>636</v>
      </c>
      <c r="BX11" s="52">
        <v>0</v>
      </c>
      <c r="BY11" s="52">
        <v>0</v>
      </c>
      <c r="BZ11" s="52">
        <v>21373.4643</v>
      </c>
      <c r="CA11" s="52">
        <v>10242.9139</v>
      </c>
      <c r="CB11" s="52">
        <v>10780</v>
      </c>
      <c r="CC11" s="52">
        <v>2280</v>
      </c>
      <c r="CD11" s="52">
        <v>0</v>
      </c>
      <c r="CE11" s="52">
        <v>0</v>
      </c>
      <c r="CF11" s="52">
        <v>0</v>
      </c>
      <c r="CG11" s="52">
        <v>0</v>
      </c>
      <c r="CH11" s="52">
        <v>480</v>
      </c>
      <c r="CI11" s="52">
        <v>480</v>
      </c>
      <c r="CJ11" s="52">
        <v>0</v>
      </c>
      <c r="CK11" s="52">
        <v>0</v>
      </c>
      <c r="CL11" s="52">
        <v>36072.77</v>
      </c>
      <c r="CM11" s="52">
        <v>18749.3342</v>
      </c>
      <c r="CN11" s="52">
        <v>15311</v>
      </c>
      <c r="CO11" s="52">
        <v>13897.774</v>
      </c>
      <c r="CP11" s="52">
        <v>10862.9</v>
      </c>
      <c r="CQ11" s="52">
        <v>5043.8542</v>
      </c>
      <c r="CR11" s="52">
        <v>500</v>
      </c>
      <c r="CS11" s="52">
        <v>285.024</v>
      </c>
      <c r="CT11" s="52">
        <v>0</v>
      </c>
      <c r="CU11" s="52">
        <v>0</v>
      </c>
      <c r="CV11" s="52">
        <v>0</v>
      </c>
      <c r="CW11" s="52">
        <v>0</v>
      </c>
      <c r="CX11" s="52">
        <v>127598.205</v>
      </c>
      <c r="CY11" s="52">
        <v>70896</v>
      </c>
      <c r="CZ11" s="52">
        <v>16409</v>
      </c>
      <c r="DA11" s="52">
        <v>14810.96</v>
      </c>
      <c r="DB11" s="52">
        <v>70215.605</v>
      </c>
      <c r="DC11" s="52">
        <v>36276</v>
      </c>
      <c r="DD11" s="52">
        <v>13909</v>
      </c>
      <c r="DE11" s="52">
        <v>13816.96</v>
      </c>
      <c r="DF11" s="52">
        <v>22528.3</v>
      </c>
      <c r="DG11" s="52">
        <v>10162.3</v>
      </c>
      <c r="DH11" s="52">
        <v>0</v>
      </c>
      <c r="DI11" s="52">
        <v>0</v>
      </c>
      <c r="DJ11" s="52">
        <v>12612.88</v>
      </c>
      <c r="DK11" s="52">
        <v>0</v>
      </c>
      <c r="DL11" s="52">
        <v>12612.88</v>
      </c>
      <c r="DM11" s="52">
        <v>0</v>
      </c>
      <c r="DN11" s="52">
        <v>0</v>
      </c>
      <c r="DO11" s="52">
        <v>0</v>
      </c>
      <c r="DP11" s="25">
        <v>0</v>
      </c>
      <c r="DQ11" s="25">
        <v>0</v>
      </c>
    </row>
    <row r="12" spans="2:121" s="22" customFormat="1" ht="21.75" customHeight="1">
      <c r="B12" s="23">
        <v>3</v>
      </c>
      <c r="C12" s="24" t="s">
        <v>43</v>
      </c>
      <c r="D12" s="52">
        <v>272373.4101</v>
      </c>
      <c r="E12" s="52">
        <v>120980.3078</v>
      </c>
      <c r="F12" s="52">
        <v>272355.5956</v>
      </c>
      <c r="G12" s="52">
        <v>124708.909</v>
      </c>
      <c r="H12" s="52">
        <v>17.8145</v>
      </c>
      <c r="I12" s="52">
        <v>-3728.6012</v>
      </c>
      <c r="J12" s="52">
        <v>106055.5956</v>
      </c>
      <c r="K12" s="52">
        <v>41668.909</v>
      </c>
      <c r="L12" s="52">
        <v>23017.8145</v>
      </c>
      <c r="M12" s="52">
        <v>11854.425</v>
      </c>
      <c r="N12" s="52">
        <v>94326.1656</v>
      </c>
      <c r="O12" s="52">
        <v>35489.5793</v>
      </c>
      <c r="P12" s="52">
        <v>3017.8145</v>
      </c>
      <c r="Q12" s="52">
        <v>605</v>
      </c>
      <c r="R12" s="52">
        <v>6332.63</v>
      </c>
      <c r="S12" s="52">
        <v>3684.63</v>
      </c>
      <c r="T12" s="52">
        <v>20000</v>
      </c>
      <c r="U12" s="52">
        <v>11249.425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-35000</v>
      </c>
      <c r="AG12" s="52">
        <v>-15583.0262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15000</v>
      </c>
      <c r="AS12" s="52">
        <v>0</v>
      </c>
      <c r="AT12" s="52">
        <v>0</v>
      </c>
      <c r="AU12" s="52">
        <v>0</v>
      </c>
      <c r="AV12" s="52">
        <v>-50000</v>
      </c>
      <c r="AW12" s="52">
        <v>-15583.0262</v>
      </c>
      <c r="AX12" s="52">
        <v>38000</v>
      </c>
      <c r="AY12" s="52">
        <v>19000</v>
      </c>
      <c r="AZ12" s="52">
        <v>0</v>
      </c>
      <c r="BA12" s="52">
        <v>0</v>
      </c>
      <c r="BB12" s="52">
        <v>38000</v>
      </c>
      <c r="BC12" s="52">
        <v>19000</v>
      </c>
      <c r="BD12" s="52">
        <v>0</v>
      </c>
      <c r="BE12" s="52">
        <v>0</v>
      </c>
      <c r="BF12" s="52">
        <v>0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12000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>
        <v>0</v>
      </c>
      <c r="BS12" s="52">
        <v>0</v>
      </c>
      <c r="BT12" s="52">
        <v>0</v>
      </c>
      <c r="BU12" s="52">
        <v>0</v>
      </c>
      <c r="BV12" s="52">
        <v>0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12000</v>
      </c>
      <c r="CC12" s="52">
        <v>0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2">
        <v>0</v>
      </c>
      <c r="CJ12" s="52">
        <v>0</v>
      </c>
      <c r="CK12" s="52">
        <v>0</v>
      </c>
      <c r="CL12" s="52">
        <v>57100</v>
      </c>
      <c r="CM12" s="52">
        <v>30590</v>
      </c>
      <c r="CN12" s="52">
        <v>0</v>
      </c>
      <c r="CO12" s="52">
        <v>0</v>
      </c>
      <c r="CP12" s="52">
        <v>57100</v>
      </c>
      <c r="CQ12" s="52">
        <v>30590</v>
      </c>
      <c r="CR12" s="52">
        <v>0</v>
      </c>
      <c r="CS12" s="52">
        <v>0</v>
      </c>
      <c r="CT12" s="52">
        <v>19800</v>
      </c>
      <c r="CU12" s="52">
        <v>9600</v>
      </c>
      <c r="CV12" s="52">
        <v>0</v>
      </c>
      <c r="CW12" s="52">
        <v>0</v>
      </c>
      <c r="CX12" s="52">
        <v>71000</v>
      </c>
      <c r="CY12" s="52">
        <v>33400</v>
      </c>
      <c r="CZ12" s="52">
        <v>0</v>
      </c>
      <c r="DA12" s="52">
        <v>0</v>
      </c>
      <c r="DB12" s="52">
        <v>54000</v>
      </c>
      <c r="DC12" s="52">
        <v>24700</v>
      </c>
      <c r="DD12" s="52">
        <v>0</v>
      </c>
      <c r="DE12" s="52">
        <v>0</v>
      </c>
      <c r="DF12" s="52">
        <v>200</v>
      </c>
      <c r="DG12" s="52">
        <v>50</v>
      </c>
      <c r="DH12" s="52">
        <v>0</v>
      </c>
      <c r="DI12" s="52">
        <v>0</v>
      </c>
      <c r="DJ12" s="52">
        <v>0</v>
      </c>
      <c r="DK12" s="52">
        <v>0</v>
      </c>
      <c r="DL12" s="52">
        <v>0</v>
      </c>
      <c r="DM12" s="52">
        <v>0</v>
      </c>
      <c r="DN12" s="52">
        <v>0</v>
      </c>
      <c r="DO12" s="52">
        <v>0</v>
      </c>
      <c r="DP12" s="25">
        <v>0</v>
      </c>
      <c r="DQ12" s="25">
        <v>0</v>
      </c>
    </row>
    <row r="13" spans="2:121" s="22" customFormat="1" ht="21" customHeight="1">
      <c r="B13" s="23">
        <v>5</v>
      </c>
      <c r="C13" s="24" t="s">
        <v>45</v>
      </c>
      <c r="D13" s="52">
        <v>422299.1</v>
      </c>
      <c r="E13" s="52">
        <v>99703.661</v>
      </c>
      <c r="F13" s="52">
        <v>392787</v>
      </c>
      <c r="G13" s="52">
        <v>125518.021</v>
      </c>
      <c r="H13" s="52">
        <v>32432.1</v>
      </c>
      <c r="I13" s="52">
        <v>-22894.36</v>
      </c>
      <c r="J13" s="52">
        <v>192750</v>
      </c>
      <c r="K13" s="52">
        <v>93419.648</v>
      </c>
      <c r="L13" s="52">
        <v>15020</v>
      </c>
      <c r="M13" s="52">
        <v>14017</v>
      </c>
      <c r="N13" s="52">
        <v>143250</v>
      </c>
      <c r="O13" s="52">
        <v>71311.316</v>
      </c>
      <c r="P13" s="52">
        <v>1000</v>
      </c>
      <c r="Q13" s="52">
        <v>287</v>
      </c>
      <c r="R13" s="52">
        <v>48600</v>
      </c>
      <c r="S13" s="52">
        <v>21621.492</v>
      </c>
      <c r="T13" s="52">
        <v>14020</v>
      </c>
      <c r="U13" s="52">
        <v>13730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7920</v>
      </c>
      <c r="AE13" s="52">
        <v>4209.45</v>
      </c>
      <c r="AF13" s="52">
        <v>8412.1</v>
      </c>
      <c r="AG13" s="52">
        <v>-37531.36</v>
      </c>
      <c r="AH13" s="52">
        <v>3920</v>
      </c>
      <c r="AI13" s="52">
        <v>2974</v>
      </c>
      <c r="AJ13" s="52">
        <v>8312.1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4000</v>
      </c>
      <c r="AQ13" s="52">
        <v>1235.45</v>
      </c>
      <c r="AR13" s="52">
        <v>10100</v>
      </c>
      <c r="AS13" s="52">
        <v>0</v>
      </c>
      <c r="AT13" s="52">
        <v>0</v>
      </c>
      <c r="AU13" s="52">
        <v>0</v>
      </c>
      <c r="AV13" s="52">
        <v>-10000</v>
      </c>
      <c r="AW13" s="52">
        <v>-37531.36</v>
      </c>
      <c r="AX13" s="52">
        <v>7000</v>
      </c>
      <c r="AY13" s="52">
        <v>2427.43</v>
      </c>
      <c r="AZ13" s="52">
        <v>0</v>
      </c>
      <c r="BA13" s="52">
        <v>0</v>
      </c>
      <c r="BB13" s="52">
        <v>5000</v>
      </c>
      <c r="BC13" s="52">
        <v>1772.5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v>0</v>
      </c>
      <c r="BJ13" s="52">
        <v>4900</v>
      </c>
      <c r="BK13" s="52">
        <v>2265.371</v>
      </c>
      <c r="BL13" s="52">
        <v>4000</v>
      </c>
      <c r="BM13" s="52">
        <v>0</v>
      </c>
      <c r="BN13" s="52"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4400</v>
      </c>
      <c r="BW13" s="52">
        <v>2248.071</v>
      </c>
      <c r="BX13" s="52">
        <v>4000</v>
      </c>
      <c r="BY13" s="52">
        <v>0</v>
      </c>
      <c r="BZ13" s="52">
        <v>500</v>
      </c>
      <c r="CA13" s="52">
        <v>17.3</v>
      </c>
      <c r="CB13" s="52">
        <v>0</v>
      </c>
      <c r="CC13" s="52">
        <v>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2">
        <v>0</v>
      </c>
      <c r="CK13" s="52">
        <v>0</v>
      </c>
      <c r="CL13" s="52">
        <v>7000</v>
      </c>
      <c r="CM13" s="52">
        <v>332.68</v>
      </c>
      <c r="CN13" s="52">
        <v>0</v>
      </c>
      <c r="CO13" s="52">
        <v>0</v>
      </c>
      <c r="CP13" s="52">
        <v>7000</v>
      </c>
      <c r="CQ13" s="52">
        <v>332.68</v>
      </c>
      <c r="CR13" s="52">
        <v>0</v>
      </c>
      <c r="CS13" s="52">
        <v>0</v>
      </c>
      <c r="CT13" s="52">
        <v>2000</v>
      </c>
      <c r="CU13" s="52">
        <v>0</v>
      </c>
      <c r="CV13" s="52">
        <v>0</v>
      </c>
      <c r="CW13" s="52">
        <v>0</v>
      </c>
      <c r="CX13" s="52">
        <v>98900</v>
      </c>
      <c r="CY13" s="52">
        <v>12992.942</v>
      </c>
      <c r="CZ13" s="52">
        <v>5000</v>
      </c>
      <c r="DA13" s="52">
        <v>620</v>
      </c>
      <c r="DB13" s="52">
        <v>75450</v>
      </c>
      <c r="DC13" s="52">
        <v>6969.582</v>
      </c>
      <c r="DD13" s="52">
        <v>5000</v>
      </c>
      <c r="DE13" s="52">
        <v>620</v>
      </c>
      <c r="DF13" s="52">
        <v>10446</v>
      </c>
      <c r="DG13" s="52">
        <v>6950.5</v>
      </c>
      <c r="DH13" s="52">
        <v>0</v>
      </c>
      <c r="DI13" s="52">
        <v>0</v>
      </c>
      <c r="DJ13" s="52">
        <v>60951</v>
      </c>
      <c r="DK13" s="52">
        <v>0</v>
      </c>
      <c r="DL13" s="52">
        <v>63871</v>
      </c>
      <c r="DM13" s="52">
        <v>2920</v>
      </c>
      <c r="DN13" s="52">
        <v>0</v>
      </c>
      <c r="DO13" s="52">
        <v>0</v>
      </c>
      <c r="DP13" s="25">
        <v>2920</v>
      </c>
      <c r="DQ13" s="25">
        <v>2920</v>
      </c>
    </row>
    <row r="14" spans="2:121" s="22" customFormat="1" ht="20.25" customHeight="1">
      <c r="B14" s="23">
        <v>4</v>
      </c>
      <c r="C14" s="24" t="s">
        <v>46</v>
      </c>
      <c r="D14" s="52">
        <v>224937.8</v>
      </c>
      <c r="E14" s="52">
        <v>73414.7763</v>
      </c>
      <c r="F14" s="52">
        <v>195825.9</v>
      </c>
      <c r="G14" s="52">
        <v>66785.9263</v>
      </c>
      <c r="H14" s="52">
        <v>29111.9</v>
      </c>
      <c r="I14" s="52">
        <v>6628.85</v>
      </c>
      <c r="J14" s="52">
        <v>69340</v>
      </c>
      <c r="K14" s="52">
        <v>33578.0303</v>
      </c>
      <c r="L14" s="52">
        <v>5718.1</v>
      </c>
      <c r="M14" s="52">
        <v>4673</v>
      </c>
      <c r="N14" s="52">
        <v>55790</v>
      </c>
      <c r="O14" s="52">
        <v>26539.6203</v>
      </c>
      <c r="P14" s="52">
        <v>500</v>
      </c>
      <c r="Q14" s="52">
        <v>498</v>
      </c>
      <c r="R14" s="52">
        <v>13400</v>
      </c>
      <c r="S14" s="52">
        <v>6907.31</v>
      </c>
      <c r="T14" s="52">
        <v>5218.1</v>
      </c>
      <c r="U14" s="52">
        <v>4175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11660</v>
      </c>
      <c r="AE14" s="52">
        <v>1982.5</v>
      </c>
      <c r="AF14" s="52">
        <v>-3000</v>
      </c>
      <c r="AG14" s="52">
        <v>-504.15</v>
      </c>
      <c r="AH14" s="52">
        <v>4160</v>
      </c>
      <c r="AI14" s="52">
        <v>1082.5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7500</v>
      </c>
      <c r="AQ14" s="52">
        <v>900</v>
      </c>
      <c r="AR14" s="52">
        <v>0</v>
      </c>
      <c r="AS14" s="52">
        <v>0</v>
      </c>
      <c r="AT14" s="52">
        <v>0</v>
      </c>
      <c r="AU14" s="52">
        <v>0</v>
      </c>
      <c r="AV14" s="52">
        <v>-3000</v>
      </c>
      <c r="AW14" s="52">
        <v>-504.15</v>
      </c>
      <c r="AX14" s="52">
        <v>9900</v>
      </c>
      <c r="AY14" s="52">
        <v>4761.041</v>
      </c>
      <c r="AZ14" s="52">
        <v>0</v>
      </c>
      <c r="BA14" s="52">
        <v>0</v>
      </c>
      <c r="BB14" s="52">
        <v>9900</v>
      </c>
      <c r="BC14" s="52">
        <v>4761.041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v>0</v>
      </c>
      <c r="BJ14" s="52">
        <v>7700</v>
      </c>
      <c r="BK14" s="52">
        <v>2451</v>
      </c>
      <c r="BL14" s="52">
        <v>800</v>
      </c>
      <c r="BM14" s="52">
        <v>800</v>
      </c>
      <c r="BN14" s="52"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7700</v>
      </c>
      <c r="BW14" s="52">
        <v>2451</v>
      </c>
      <c r="BX14" s="52">
        <v>800</v>
      </c>
      <c r="BY14" s="52">
        <v>800</v>
      </c>
      <c r="BZ14" s="52">
        <v>0</v>
      </c>
      <c r="CA14" s="52">
        <v>0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0</v>
      </c>
      <c r="CH14" s="52">
        <v>0</v>
      </c>
      <c r="CI14" s="52">
        <v>0</v>
      </c>
      <c r="CJ14" s="52">
        <v>0</v>
      </c>
      <c r="CK14" s="52">
        <v>0</v>
      </c>
      <c r="CL14" s="52">
        <v>5150</v>
      </c>
      <c r="CM14" s="52">
        <v>365.5</v>
      </c>
      <c r="CN14" s="52">
        <v>25593.8</v>
      </c>
      <c r="CO14" s="52">
        <v>1660</v>
      </c>
      <c r="CP14" s="52">
        <v>5150</v>
      </c>
      <c r="CQ14" s="52">
        <v>365.5</v>
      </c>
      <c r="CR14" s="52">
        <v>25593.8</v>
      </c>
      <c r="CS14" s="52">
        <v>1660</v>
      </c>
      <c r="CT14" s="52">
        <v>2250</v>
      </c>
      <c r="CU14" s="52">
        <v>170</v>
      </c>
      <c r="CV14" s="52">
        <v>25593.8</v>
      </c>
      <c r="CW14" s="52">
        <v>1660</v>
      </c>
      <c r="CX14" s="52">
        <v>57000</v>
      </c>
      <c r="CY14" s="52">
        <v>21292.855</v>
      </c>
      <c r="CZ14" s="52">
        <v>0</v>
      </c>
      <c r="DA14" s="52">
        <v>0</v>
      </c>
      <c r="DB14" s="52">
        <v>57000</v>
      </c>
      <c r="DC14" s="52">
        <v>21292.855</v>
      </c>
      <c r="DD14" s="52">
        <v>0</v>
      </c>
      <c r="DE14" s="52">
        <v>0</v>
      </c>
      <c r="DF14" s="52">
        <v>5000</v>
      </c>
      <c r="DG14" s="52">
        <v>2355</v>
      </c>
      <c r="DH14" s="52">
        <v>0</v>
      </c>
      <c r="DI14" s="52">
        <v>0</v>
      </c>
      <c r="DJ14" s="52">
        <v>30075.9</v>
      </c>
      <c r="DK14" s="52">
        <v>0</v>
      </c>
      <c r="DL14" s="52">
        <v>30075.9</v>
      </c>
      <c r="DM14" s="52">
        <v>0</v>
      </c>
      <c r="DN14" s="52">
        <v>0</v>
      </c>
      <c r="DO14" s="52">
        <v>0</v>
      </c>
      <c r="DP14" s="25">
        <v>0</v>
      </c>
      <c r="DQ14" s="25">
        <v>0</v>
      </c>
    </row>
    <row r="15" spans="2:121" s="22" customFormat="1" ht="20.25" customHeight="1">
      <c r="B15" s="23">
        <v>6</v>
      </c>
      <c r="C15" s="24" t="s">
        <v>47</v>
      </c>
      <c r="D15" s="52">
        <v>288064.3572</v>
      </c>
      <c r="E15" s="52">
        <v>76177.7638</v>
      </c>
      <c r="F15" s="52">
        <v>235178.4</v>
      </c>
      <c r="G15" s="52">
        <v>75240.7223</v>
      </c>
      <c r="H15" s="52">
        <v>52885.9572</v>
      </c>
      <c r="I15" s="52">
        <v>937.0415</v>
      </c>
      <c r="J15" s="52">
        <v>132800</v>
      </c>
      <c r="K15" s="52">
        <v>61323.9573</v>
      </c>
      <c r="L15" s="52">
        <v>950</v>
      </c>
      <c r="M15" s="52">
        <v>780</v>
      </c>
      <c r="N15" s="52">
        <v>121100</v>
      </c>
      <c r="O15" s="52">
        <v>51813.5573</v>
      </c>
      <c r="P15" s="52">
        <v>950</v>
      </c>
      <c r="Q15" s="52">
        <v>780</v>
      </c>
      <c r="R15" s="52">
        <v>11300</v>
      </c>
      <c r="S15" s="52">
        <v>9370.4</v>
      </c>
      <c r="T15" s="52">
        <v>0</v>
      </c>
      <c r="U15" s="52">
        <v>0</v>
      </c>
      <c r="V15" s="52">
        <v>300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19716.4</v>
      </c>
      <c r="AE15" s="52">
        <v>2593.851</v>
      </c>
      <c r="AF15" s="52">
        <v>14335.9572</v>
      </c>
      <c r="AG15" s="52">
        <v>-1092.8585</v>
      </c>
      <c r="AH15" s="52">
        <v>15766.4</v>
      </c>
      <c r="AI15" s="52">
        <v>1183.66</v>
      </c>
      <c r="AJ15" s="52">
        <v>14335.9572</v>
      </c>
      <c r="AK15" s="52">
        <v>800</v>
      </c>
      <c r="AL15" s="52">
        <v>0</v>
      </c>
      <c r="AM15" s="52">
        <v>0</v>
      </c>
      <c r="AN15" s="52">
        <v>0</v>
      </c>
      <c r="AO15" s="52">
        <v>0</v>
      </c>
      <c r="AP15" s="52">
        <v>3950</v>
      </c>
      <c r="AQ15" s="52">
        <v>1410.191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-1892.8585</v>
      </c>
      <c r="AX15" s="52">
        <v>10400</v>
      </c>
      <c r="AY15" s="52">
        <v>4186</v>
      </c>
      <c r="AZ15" s="52">
        <v>0</v>
      </c>
      <c r="BA15" s="52">
        <v>0</v>
      </c>
      <c r="BB15" s="52">
        <v>10200</v>
      </c>
      <c r="BC15" s="52">
        <v>4186</v>
      </c>
      <c r="BD15" s="52">
        <v>0</v>
      </c>
      <c r="BE15" s="52">
        <v>0</v>
      </c>
      <c r="BF15" s="52">
        <v>200</v>
      </c>
      <c r="BG15" s="52">
        <v>0</v>
      </c>
      <c r="BH15" s="52">
        <v>0</v>
      </c>
      <c r="BI15" s="52">
        <v>0</v>
      </c>
      <c r="BJ15" s="52">
        <v>14050</v>
      </c>
      <c r="BK15" s="52">
        <v>5521.894</v>
      </c>
      <c r="BL15" s="52">
        <v>23000</v>
      </c>
      <c r="BM15" s="52">
        <v>950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6600</v>
      </c>
      <c r="BW15" s="52">
        <v>3667.6</v>
      </c>
      <c r="BX15" s="52">
        <v>11000</v>
      </c>
      <c r="BY15" s="52">
        <v>950</v>
      </c>
      <c r="BZ15" s="52">
        <v>7450</v>
      </c>
      <c r="CA15" s="52">
        <v>1854.294</v>
      </c>
      <c r="CB15" s="52">
        <v>12000</v>
      </c>
      <c r="CC15" s="52">
        <v>0</v>
      </c>
      <c r="CD15" s="52">
        <v>0</v>
      </c>
      <c r="CE15" s="52">
        <v>0</v>
      </c>
      <c r="CF15" s="52">
        <v>0</v>
      </c>
      <c r="CG15" s="52">
        <v>0</v>
      </c>
      <c r="CH15" s="52">
        <v>2000</v>
      </c>
      <c r="CI15" s="52">
        <v>0</v>
      </c>
      <c r="CJ15" s="52">
        <v>0</v>
      </c>
      <c r="CK15" s="52">
        <v>0</v>
      </c>
      <c r="CL15" s="52">
        <v>5800</v>
      </c>
      <c r="CM15" s="52">
        <v>810.02</v>
      </c>
      <c r="CN15" s="52">
        <v>0</v>
      </c>
      <c r="CO15" s="52">
        <v>0</v>
      </c>
      <c r="CP15" s="52">
        <v>3800</v>
      </c>
      <c r="CQ15" s="52">
        <v>810.02</v>
      </c>
      <c r="CR15" s="52">
        <v>0</v>
      </c>
      <c r="CS15" s="52">
        <v>0</v>
      </c>
      <c r="CT15" s="52">
        <v>0</v>
      </c>
      <c r="CU15" s="52">
        <v>0</v>
      </c>
      <c r="CV15" s="52">
        <v>0</v>
      </c>
      <c r="CW15" s="52">
        <v>0</v>
      </c>
      <c r="CX15" s="52">
        <v>0</v>
      </c>
      <c r="CY15" s="52">
        <v>0</v>
      </c>
      <c r="CZ15" s="52">
        <v>14600</v>
      </c>
      <c r="DA15" s="52">
        <v>299.9</v>
      </c>
      <c r="DB15" s="52">
        <v>0</v>
      </c>
      <c r="DC15" s="52">
        <v>0</v>
      </c>
      <c r="DD15" s="52">
        <v>14600</v>
      </c>
      <c r="DE15" s="52">
        <v>299.9</v>
      </c>
      <c r="DF15" s="52">
        <v>4500</v>
      </c>
      <c r="DG15" s="52">
        <v>805</v>
      </c>
      <c r="DH15" s="52">
        <v>0</v>
      </c>
      <c r="DI15" s="52">
        <v>0</v>
      </c>
      <c r="DJ15" s="52">
        <v>45612</v>
      </c>
      <c r="DK15" s="52">
        <v>0</v>
      </c>
      <c r="DL15" s="52">
        <v>45612</v>
      </c>
      <c r="DM15" s="52">
        <v>0</v>
      </c>
      <c r="DN15" s="52">
        <v>0</v>
      </c>
      <c r="DO15" s="52">
        <v>0</v>
      </c>
      <c r="DP15" s="25">
        <v>0</v>
      </c>
      <c r="DQ15" s="25">
        <v>0</v>
      </c>
    </row>
    <row r="16" spans="2:121" s="22" customFormat="1" ht="18" customHeight="1">
      <c r="B16" s="23">
        <v>7</v>
      </c>
      <c r="C16" s="26" t="s">
        <v>44</v>
      </c>
      <c r="D16" s="52">
        <v>373264.6656</v>
      </c>
      <c r="E16" s="52">
        <v>78740.3574</v>
      </c>
      <c r="F16" s="52">
        <v>290378.7558</v>
      </c>
      <c r="G16" s="52">
        <v>88559.2374</v>
      </c>
      <c r="H16" s="52">
        <v>82885.9098</v>
      </c>
      <c r="I16" s="52">
        <v>-9818.88</v>
      </c>
      <c r="J16" s="52">
        <v>146804.032</v>
      </c>
      <c r="K16" s="52">
        <v>60741.4794</v>
      </c>
      <c r="L16" s="52">
        <v>16000</v>
      </c>
      <c r="M16" s="52">
        <v>0</v>
      </c>
      <c r="N16" s="52">
        <v>140444.032</v>
      </c>
      <c r="O16" s="52">
        <v>57566.3274</v>
      </c>
      <c r="P16" s="52">
        <v>1000</v>
      </c>
      <c r="Q16" s="52">
        <v>0</v>
      </c>
      <c r="R16" s="52">
        <v>6360</v>
      </c>
      <c r="S16" s="52">
        <v>3175.152</v>
      </c>
      <c r="T16" s="52">
        <v>15000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50220.5</v>
      </c>
      <c r="AE16" s="52">
        <v>13521</v>
      </c>
      <c r="AF16" s="52">
        <v>3800</v>
      </c>
      <c r="AG16" s="52">
        <v>-10318.88</v>
      </c>
      <c r="AH16" s="52">
        <v>50220.5</v>
      </c>
      <c r="AI16" s="52">
        <v>13521</v>
      </c>
      <c r="AJ16" s="52">
        <v>17000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5800</v>
      </c>
      <c r="AS16" s="52">
        <v>0</v>
      </c>
      <c r="AT16" s="52">
        <v>0</v>
      </c>
      <c r="AU16" s="52">
        <v>0</v>
      </c>
      <c r="AV16" s="52">
        <v>-19000</v>
      </c>
      <c r="AW16" s="52">
        <v>-10318.88</v>
      </c>
      <c r="AX16" s="52">
        <v>7000</v>
      </c>
      <c r="AY16" s="52">
        <v>0</v>
      </c>
      <c r="AZ16" s="52">
        <v>0</v>
      </c>
      <c r="BA16" s="52">
        <v>0</v>
      </c>
      <c r="BB16" s="52">
        <v>7000</v>
      </c>
      <c r="BC16" s="52">
        <v>0</v>
      </c>
      <c r="BD16" s="52">
        <v>0</v>
      </c>
      <c r="BE16" s="52">
        <v>0</v>
      </c>
      <c r="BF16" s="52">
        <v>0</v>
      </c>
      <c r="BG16" s="52">
        <v>0</v>
      </c>
      <c r="BH16" s="52">
        <v>0</v>
      </c>
      <c r="BI16" s="52">
        <v>0</v>
      </c>
      <c r="BJ16" s="52">
        <v>6458.2558</v>
      </c>
      <c r="BK16" s="52">
        <v>2366.758</v>
      </c>
      <c r="BL16" s="52">
        <v>63085.9098</v>
      </c>
      <c r="BM16" s="52">
        <v>500</v>
      </c>
      <c r="BN16" s="52">
        <v>0</v>
      </c>
      <c r="BO16" s="52">
        <v>0</v>
      </c>
      <c r="BP16" s="52">
        <v>0</v>
      </c>
      <c r="BQ16" s="52">
        <v>0</v>
      </c>
      <c r="BR16" s="52">
        <v>0</v>
      </c>
      <c r="BS16" s="52">
        <v>0</v>
      </c>
      <c r="BT16" s="52">
        <v>0</v>
      </c>
      <c r="BU16" s="52">
        <v>0</v>
      </c>
      <c r="BV16" s="52">
        <v>1200</v>
      </c>
      <c r="BW16" s="52">
        <v>0</v>
      </c>
      <c r="BX16" s="52">
        <v>63085.9098</v>
      </c>
      <c r="BY16" s="52">
        <v>500</v>
      </c>
      <c r="BZ16" s="52">
        <v>5258.2558</v>
      </c>
      <c r="CA16" s="52">
        <v>2366.758</v>
      </c>
      <c r="CB16" s="52">
        <v>0</v>
      </c>
      <c r="CC16" s="52">
        <v>0</v>
      </c>
      <c r="CD16" s="52">
        <v>0</v>
      </c>
      <c r="CE16" s="52">
        <v>0</v>
      </c>
      <c r="CF16" s="52">
        <v>0</v>
      </c>
      <c r="CG16" s="52">
        <v>0</v>
      </c>
      <c r="CH16" s="52">
        <v>0</v>
      </c>
      <c r="CI16" s="52">
        <v>0</v>
      </c>
      <c r="CJ16" s="52">
        <v>0</v>
      </c>
      <c r="CK16" s="52">
        <v>0</v>
      </c>
      <c r="CL16" s="52">
        <v>6900</v>
      </c>
      <c r="CM16" s="52">
        <v>760</v>
      </c>
      <c r="CN16" s="52">
        <v>0</v>
      </c>
      <c r="CO16" s="52">
        <v>0</v>
      </c>
      <c r="CP16" s="52">
        <v>6900</v>
      </c>
      <c r="CQ16" s="52">
        <v>760</v>
      </c>
      <c r="CR16" s="52">
        <v>0</v>
      </c>
      <c r="CS16" s="52">
        <v>0</v>
      </c>
      <c r="CT16" s="52">
        <v>0</v>
      </c>
      <c r="CU16" s="52">
        <v>0</v>
      </c>
      <c r="CV16" s="52">
        <v>0</v>
      </c>
      <c r="CW16" s="52">
        <v>0</v>
      </c>
      <c r="CX16" s="52">
        <v>28650</v>
      </c>
      <c r="CY16" s="52">
        <v>8500</v>
      </c>
      <c r="CZ16" s="52">
        <v>0</v>
      </c>
      <c r="DA16" s="52">
        <v>0</v>
      </c>
      <c r="DB16" s="52">
        <v>28650</v>
      </c>
      <c r="DC16" s="52">
        <v>8500</v>
      </c>
      <c r="DD16" s="52">
        <v>0</v>
      </c>
      <c r="DE16" s="52">
        <v>0</v>
      </c>
      <c r="DF16" s="52">
        <v>5600</v>
      </c>
      <c r="DG16" s="52">
        <v>2670</v>
      </c>
      <c r="DH16" s="52">
        <v>0</v>
      </c>
      <c r="DI16" s="52">
        <v>0</v>
      </c>
      <c r="DJ16" s="52">
        <v>38745.968</v>
      </c>
      <c r="DK16" s="52">
        <v>0</v>
      </c>
      <c r="DL16" s="52">
        <v>38745.968</v>
      </c>
      <c r="DM16" s="52">
        <v>0</v>
      </c>
      <c r="DN16" s="52">
        <v>0</v>
      </c>
      <c r="DO16" s="52">
        <v>0</v>
      </c>
      <c r="DP16" s="25">
        <v>0</v>
      </c>
      <c r="DQ16" s="25">
        <v>0</v>
      </c>
    </row>
    <row r="17" spans="2:121" s="22" customFormat="1" ht="18" customHeight="1">
      <c r="B17" s="23">
        <v>8</v>
      </c>
      <c r="C17" s="24" t="s">
        <v>48</v>
      </c>
      <c r="D17" s="52">
        <v>188546.429</v>
      </c>
      <c r="E17" s="52">
        <v>48737.8262</v>
      </c>
      <c r="F17" s="52">
        <v>157462.3</v>
      </c>
      <c r="G17" s="52">
        <v>50995.8262</v>
      </c>
      <c r="H17" s="52">
        <v>38824.129</v>
      </c>
      <c r="I17" s="52">
        <v>5482</v>
      </c>
      <c r="J17" s="52">
        <v>44998.5</v>
      </c>
      <c r="K17" s="52">
        <v>19906.1162</v>
      </c>
      <c r="L17" s="52">
        <v>7095.1</v>
      </c>
      <c r="M17" s="52">
        <v>4800</v>
      </c>
      <c r="N17" s="52">
        <v>39994</v>
      </c>
      <c r="O17" s="52">
        <v>18999.4167</v>
      </c>
      <c r="P17" s="52">
        <v>5750</v>
      </c>
      <c r="Q17" s="52">
        <v>4800</v>
      </c>
      <c r="R17" s="52">
        <v>4754.5</v>
      </c>
      <c r="S17" s="52">
        <v>829.6995</v>
      </c>
      <c r="T17" s="52">
        <v>1345.1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11935</v>
      </c>
      <c r="AE17" s="52">
        <v>486.75</v>
      </c>
      <c r="AF17" s="52">
        <v>23540</v>
      </c>
      <c r="AG17" s="52">
        <v>202</v>
      </c>
      <c r="AH17" s="52">
        <v>7910</v>
      </c>
      <c r="AI17" s="52">
        <v>486.75</v>
      </c>
      <c r="AJ17" s="52">
        <v>800</v>
      </c>
      <c r="AK17" s="52">
        <v>0</v>
      </c>
      <c r="AL17" s="52">
        <v>120</v>
      </c>
      <c r="AM17" s="52">
        <v>0</v>
      </c>
      <c r="AN17" s="52">
        <v>0</v>
      </c>
      <c r="AO17" s="52">
        <v>0</v>
      </c>
      <c r="AP17" s="52">
        <v>3905</v>
      </c>
      <c r="AQ17" s="52">
        <v>0</v>
      </c>
      <c r="AR17" s="52">
        <v>22740</v>
      </c>
      <c r="AS17" s="52">
        <v>1462</v>
      </c>
      <c r="AT17" s="52">
        <v>0</v>
      </c>
      <c r="AU17" s="52">
        <v>0</v>
      </c>
      <c r="AV17" s="52">
        <v>0</v>
      </c>
      <c r="AW17" s="52">
        <v>-1260</v>
      </c>
      <c r="AX17" s="52">
        <v>4750</v>
      </c>
      <c r="AY17" s="52">
        <v>2279.96</v>
      </c>
      <c r="AZ17" s="52">
        <v>500</v>
      </c>
      <c r="BA17" s="52">
        <v>0</v>
      </c>
      <c r="BB17" s="52">
        <v>4600</v>
      </c>
      <c r="BC17" s="52">
        <v>2279.96</v>
      </c>
      <c r="BD17" s="52">
        <v>500</v>
      </c>
      <c r="BE17" s="52">
        <v>0</v>
      </c>
      <c r="BF17" s="52">
        <v>150</v>
      </c>
      <c r="BG17" s="52">
        <v>0</v>
      </c>
      <c r="BH17" s="52">
        <v>0</v>
      </c>
      <c r="BI17" s="52">
        <v>0</v>
      </c>
      <c r="BJ17" s="52">
        <v>3132</v>
      </c>
      <c r="BK17" s="52">
        <v>500</v>
      </c>
      <c r="BL17" s="52">
        <v>7289</v>
      </c>
      <c r="BM17" s="52">
        <v>480</v>
      </c>
      <c r="BN17" s="52">
        <v>0</v>
      </c>
      <c r="BO17" s="52">
        <v>0</v>
      </c>
      <c r="BP17" s="52">
        <v>0</v>
      </c>
      <c r="BQ17" s="52">
        <v>0</v>
      </c>
      <c r="BR17" s="52">
        <v>0</v>
      </c>
      <c r="BS17" s="52">
        <v>0</v>
      </c>
      <c r="BT17" s="52">
        <v>0</v>
      </c>
      <c r="BU17" s="52">
        <v>0</v>
      </c>
      <c r="BV17" s="52">
        <v>2800</v>
      </c>
      <c r="BW17" s="52">
        <v>500</v>
      </c>
      <c r="BX17" s="52">
        <v>0</v>
      </c>
      <c r="BY17" s="52">
        <v>0</v>
      </c>
      <c r="BZ17" s="52">
        <v>332</v>
      </c>
      <c r="CA17" s="52">
        <v>0</v>
      </c>
      <c r="CB17" s="52">
        <v>7289</v>
      </c>
      <c r="CC17" s="52">
        <v>480</v>
      </c>
      <c r="CD17" s="52">
        <v>0</v>
      </c>
      <c r="CE17" s="52">
        <v>0</v>
      </c>
      <c r="CF17" s="52">
        <v>0</v>
      </c>
      <c r="CG17" s="52">
        <v>0</v>
      </c>
      <c r="CH17" s="52">
        <v>0</v>
      </c>
      <c r="CI17" s="52">
        <v>0</v>
      </c>
      <c r="CJ17" s="52">
        <v>0</v>
      </c>
      <c r="CK17" s="52">
        <v>0</v>
      </c>
      <c r="CL17" s="52">
        <v>7500</v>
      </c>
      <c r="CM17" s="52">
        <v>50</v>
      </c>
      <c r="CN17" s="52">
        <v>400.029</v>
      </c>
      <c r="CO17" s="52">
        <v>0</v>
      </c>
      <c r="CP17" s="52">
        <v>7500</v>
      </c>
      <c r="CQ17" s="52">
        <v>50</v>
      </c>
      <c r="CR17" s="52">
        <v>400.029</v>
      </c>
      <c r="CS17" s="52">
        <v>0</v>
      </c>
      <c r="CT17" s="52">
        <v>1600</v>
      </c>
      <c r="CU17" s="52">
        <v>0</v>
      </c>
      <c r="CV17" s="52">
        <v>0</v>
      </c>
      <c r="CW17" s="52">
        <v>0</v>
      </c>
      <c r="CX17" s="52">
        <v>60200</v>
      </c>
      <c r="CY17" s="52">
        <v>18533</v>
      </c>
      <c r="CZ17" s="52">
        <v>0</v>
      </c>
      <c r="DA17" s="52">
        <v>0</v>
      </c>
      <c r="DB17" s="52">
        <v>47200</v>
      </c>
      <c r="DC17" s="52">
        <v>13701</v>
      </c>
      <c r="DD17" s="52">
        <v>0</v>
      </c>
      <c r="DE17" s="52">
        <v>0</v>
      </c>
      <c r="DF17" s="52">
        <v>3200</v>
      </c>
      <c r="DG17" s="52">
        <v>1500</v>
      </c>
      <c r="DH17" s="52">
        <v>0</v>
      </c>
      <c r="DI17" s="52">
        <v>0</v>
      </c>
      <c r="DJ17" s="52">
        <v>14006.8</v>
      </c>
      <c r="DK17" s="52">
        <v>0</v>
      </c>
      <c r="DL17" s="52">
        <v>21746.8</v>
      </c>
      <c r="DM17" s="52">
        <v>7740</v>
      </c>
      <c r="DN17" s="52">
        <v>0</v>
      </c>
      <c r="DO17" s="52">
        <v>0</v>
      </c>
      <c r="DP17" s="25">
        <v>7740</v>
      </c>
      <c r="DQ17" s="25">
        <v>7740</v>
      </c>
    </row>
    <row r="18" spans="1:121" ht="16.5" customHeight="1">
      <c r="A18" s="27"/>
      <c r="B18" s="45"/>
      <c r="C18" s="46" t="s">
        <v>38</v>
      </c>
      <c r="D18" s="47">
        <f aca="true" t="shared" si="2" ref="D18:BO18">SUM(D10:D17)</f>
        <v>2796423.7646000003</v>
      </c>
      <c r="E18" s="47">
        <f t="shared" si="2"/>
        <v>846150.5205</v>
      </c>
      <c r="F18" s="47">
        <f t="shared" si="2"/>
        <v>2352750.0714</v>
      </c>
      <c r="G18" s="47">
        <f t="shared" si="2"/>
        <v>899143.2566</v>
      </c>
      <c r="H18" s="47">
        <f t="shared" si="2"/>
        <v>454333.69320000004</v>
      </c>
      <c r="I18" s="47">
        <f t="shared" si="2"/>
        <v>-42332.7361</v>
      </c>
      <c r="J18" s="47">
        <f t="shared" si="2"/>
        <v>914284.6633</v>
      </c>
      <c r="K18" s="47">
        <f t="shared" si="2"/>
        <v>413063.1393</v>
      </c>
      <c r="L18" s="47">
        <f t="shared" si="2"/>
        <v>120881.01450000002</v>
      </c>
      <c r="M18" s="47">
        <f t="shared" si="2"/>
        <v>42315.655</v>
      </c>
      <c r="N18" s="47">
        <f t="shared" si="2"/>
        <v>791483.3332999999</v>
      </c>
      <c r="O18" s="47">
        <f t="shared" si="2"/>
        <v>355109.3239</v>
      </c>
      <c r="P18" s="47">
        <f t="shared" si="2"/>
        <v>43275.8145</v>
      </c>
      <c r="Q18" s="47">
        <f t="shared" si="2"/>
        <v>9284.23</v>
      </c>
      <c r="R18" s="47">
        <f t="shared" si="2"/>
        <v>101712.13</v>
      </c>
      <c r="S18" s="47">
        <f t="shared" si="2"/>
        <v>47838.5555</v>
      </c>
      <c r="T18" s="47">
        <f t="shared" si="2"/>
        <v>75383.20000000001</v>
      </c>
      <c r="U18" s="47">
        <f t="shared" si="2"/>
        <v>32434.425</v>
      </c>
      <c r="V18" s="47">
        <f t="shared" si="2"/>
        <v>400</v>
      </c>
      <c r="W18" s="47">
        <f t="shared" si="2"/>
        <v>0</v>
      </c>
      <c r="X18" s="47">
        <f t="shared" si="2"/>
        <v>0</v>
      </c>
      <c r="Y18" s="47">
        <f t="shared" si="2"/>
        <v>0</v>
      </c>
      <c r="Z18" s="47">
        <f t="shared" si="2"/>
        <v>1666.75</v>
      </c>
      <c r="AA18" s="47">
        <f t="shared" si="2"/>
        <v>0</v>
      </c>
      <c r="AB18" s="47">
        <f t="shared" si="2"/>
        <v>1198</v>
      </c>
      <c r="AC18" s="47">
        <f t="shared" si="2"/>
        <v>0</v>
      </c>
      <c r="AD18" s="47">
        <f t="shared" si="2"/>
        <v>166455.52</v>
      </c>
      <c r="AE18" s="47">
        <f t="shared" si="2"/>
        <v>57869.6509</v>
      </c>
      <c r="AF18" s="47">
        <f t="shared" si="2"/>
        <v>55394.9399</v>
      </c>
      <c r="AG18" s="47">
        <f t="shared" si="2"/>
        <v>-123683.5251</v>
      </c>
      <c r="AH18" s="47">
        <f t="shared" si="2"/>
        <v>101267.82</v>
      </c>
      <c r="AI18" s="47">
        <f t="shared" si="2"/>
        <v>29539.940000000002</v>
      </c>
      <c r="AJ18" s="47">
        <f t="shared" si="2"/>
        <v>40448.0572</v>
      </c>
      <c r="AK18" s="47">
        <f t="shared" si="2"/>
        <v>800</v>
      </c>
      <c r="AL18" s="47">
        <f t="shared" si="2"/>
        <v>120</v>
      </c>
      <c r="AM18" s="47">
        <f t="shared" si="2"/>
        <v>0</v>
      </c>
      <c r="AN18" s="47">
        <f t="shared" si="2"/>
        <v>0</v>
      </c>
      <c r="AO18" s="47">
        <f t="shared" si="2"/>
        <v>0</v>
      </c>
      <c r="AP18" s="47">
        <f t="shared" si="2"/>
        <v>63793.7</v>
      </c>
      <c r="AQ18" s="47">
        <f t="shared" si="2"/>
        <v>27923.7109</v>
      </c>
      <c r="AR18" s="47">
        <f t="shared" si="2"/>
        <v>113471.8</v>
      </c>
      <c r="AS18" s="47">
        <f t="shared" si="2"/>
        <v>3160</v>
      </c>
      <c r="AT18" s="47">
        <f t="shared" si="2"/>
        <v>0</v>
      </c>
      <c r="AU18" s="47">
        <f t="shared" si="2"/>
        <v>0</v>
      </c>
      <c r="AV18" s="47">
        <f t="shared" si="2"/>
        <v>-132724.9173</v>
      </c>
      <c r="AW18" s="47">
        <f t="shared" si="2"/>
        <v>-130004.5251</v>
      </c>
      <c r="AX18" s="47">
        <f t="shared" si="2"/>
        <v>213242.675</v>
      </c>
      <c r="AY18" s="47">
        <f t="shared" si="2"/>
        <v>100431.0829</v>
      </c>
      <c r="AZ18" s="47">
        <f t="shared" si="2"/>
        <v>500</v>
      </c>
      <c r="BA18" s="47">
        <f t="shared" si="2"/>
        <v>0</v>
      </c>
      <c r="BB18" s="47">
        <f t="shared" si="2"/>
        <v>194798.675</v>
      </c>
      <c r="BC18" s="47">
        <f t="shared" si="2"/>
        <v>92099.66690000001</v>
      </c>
      <c r="BD18" s="47">
        <f t="shared" si="2"/>
        <v>500</v>
      </c>
      <c r="BE18" s="47">
        <f t="shared" si="2"/>
        <v>0</v>
      </c>
      <c r="BF18" s="47">
        <f t="shared" si="2"/>
        <v>16444</v>
      </c>
      <c r="BG18" s="47">
        <f t="shared" si="2"/>
        <v>7676.486</v>
      </c>
      <c r="BH18" s="47">
        <f t="shared" si="2"/>
        <v>0</v>
      </c>
      <c r="BI18" s="47">
        <f t="shared" si="2"/>
        <v>0</v>
      </c>
      <c r="BJ18" s="47">
        <f t="shared" si="2"/>
        <v>80679.4201</v>
      </c>
      <c r="BK18" s="47">
        <f t="shared" si="2"/>
        <v>29572.6363</v>
      </c>
      <c r="BL18" s="47">
        <f t="shared" si="2"/>
        <v>199045.9098</v>
      </c>
      <c r="BM18" s="47">
        <f t="shared" si="2"/>
        <v>7746.5</v>
      </c>
      <c r="BN18" s="47">
        <f t="shared" si="2"/>
        <v>2474</v>
      </c>
      <c r="BO18" s="47">
        <f t="shared" si="2"/>
        <v>400</v>
      </c>
      <c r="BP18" s="47">
        <f aca="true" t="shared" si="3" ref="BP18:DQ18">SUM(BP10:BP17)</f>
        <v>0</v>
      </c>
      <c r="BQ18" s="47">
        <f t="shared" si="3"/>
        <v>0</v>
      </c>
      <c r="BR18" s="47">
        <f t="shared" si="3"/>
        <v>6055.6</v>
      </c>
      <c r="BS18" s="47">
        <f t="shared" si="3"/>
        <v>250</v>
      </c>
      <c r="BT18" s="47">
        <f t="shared" si="3"/>
        <v>65891</v>
      </c>
      <c r="BU18" s="47">
        <f t="shared" si="3"/>
        <v>2736.5</v>
      </c>
      <c r="BV18" s="47">
        <f t="shared" si="3"/>
        <v>26386.1</v>
      </c>
      <c r="BW18" s="47">
        <f t="shared" si="3"/>
        <v>9548.4176</v>
      </c>
      <c r="BX18" s="47">
        <f t="shared" si="3"/>
        <v>78885.9098</v>
      </c>
      <c r="BY18" s="47">
        <f t="shared" si="3"/>
        <v>2250</v>
      </c>
      <c r="BZ18" s="47">
        <f t="shared" si="3"/>
        <v>45763.7201</v>
      </c>
      <c r="CA18" s="47">
        <f t="shared" si="3"/>
        <v>19374.218699999998</v>
      </c>
      <c r="CB18" s="47">
        <f t="shared" si="3"/>
        <v>54269</v>
      </c>
      <c r="CC18" s="47">
        <f t="shared" si="3"/>
        <v>2760</v>
      </c>
      <c r="CD18" s="47">
        <f t="shared" si="3"/>
        <v>0</v>
      </c>
      <c r="CE18" s="47">
        <f t="shared" si="3"/>
        <v>0</v>
      </c>
      <c r="CF18" s="47">
        <f t="shared" si="3"/>
        <v>0</v>
      </c>
      <c r="CG18" s="47">
        <f t="shared" si="3"/>
        <v>0</v>
      </c>
      <c r="CH18" s="47">
        <f t="shared" si="3"/>
        <v>2480</v>
      </c>
      <c r="CI18" s="47">
        <f t="shared" si="3"/>
        <v>480</v>
      </c>
      <c r="CJ18" s="47">
        <f t="shared" si="3"/>
        <v>0</v>
      </c>
      <c r="CK18" s="47">
        <f t="shared" si="3"/>
        <v>0</v>
      </c>
      <c r="CL18" s="47">
        <f t="shared" si="3"/>
        <v>130072.76999999999</v>
      </c>
      <c r="CM18" s="47">
        <f t="shared" si="3"/>
        <v>51657.534199999995</v>
      </c>
      <c r="CN18" s="47">
        <f t="shared" si="3"/>
        <v>41304.829000000005</v>
      </c>
      <c r="CO18" s="47">
        <f t="shared" si="3"/>
        <v>15557.774</v>
      </c>
      <c r="CP18" s="47">
        <f t="shared" si="3"/>
        <v>101112.9</v>
      </c>
      <c r="CQ18" s="47">
        <f t="shared" si="3"/>
        <v>37952.0542</v>
      </c>
      <c r="CR18" s="47">
        <f t="shared" si="3"/>
        <v>26493.828999999998</v>
      </c>
      <c r="CS18" s="47">
        <f t="shared" si="3"/>
        <v>1945.024</v>
      </c>
      <c r="CT18" s="47">
        <f t="shared" si="3"/>
        <v>25650</v>
      </c>
      <c r="CU18" s="47">
        <f t="shared" si="3"/>
        <v>9770</v>
      </c>
      <c r="CV18" s="47">
        <f t="shared" si="3"/>
        <v>25593.8</v>
      </c>
      <c r="CW18" s="47">
        <f t="shared" si="3"/>
        <v>1660</v>
      </c>
      <c r="CX18" s="47">
        <f t="shared" si="3"/>
        <v>551211.2050000001</v>
      </c>
      <c r="CY18" s="47">
        <f t="shared" si="3"/>
        <v>210551.41300000003</v>
      </c>
      <c r="CZ18" s="47">
        <f t="shared" si="3"/>
        <v>36009</v>
      </c>
      <c r="DA18" s="47">
        <f t="shared" si="3"/>
        <v>15730.859999999999</v>
      </c>
      <c r="DB18" s="47">
        <f t="shared" si="3"/>
        <v>400100.605</v>
      </c>
      <c r="DC18" s="47">
        <f t="shared" si="3"/>
        <v>135891.175</v>
      </c>
      <c r="DD18" s="47">
        <f t="shared" si="3"/>
        <v>33509</v>
      </c>
      <c r="DE18" s="47">
        <f t="shared" si="3"/>
        <v>14736.859999999999</v>
      </c>
      <c r="DF18" s="47">
        <f t="shared" si="3"/>
        <v>52397.22</v>
      </c>
      <c r="DG18" s="47">
        <f t="shared" si="3"/>
        <v>24857.8</v>
      </c>
      <c r="DH18" s="47">
        <f t="shared" si="3"/>
        <v>0</v>
      </c>
      <c r="DI18" s="47">
        <f t="shared" si="3"/>
        <v>0</v>
      </c>
      <c r="DJ18" s="47">
        <f t="shared" si="3"/>
        <v>229199.84799999997</v>
      </c>
      <c r="DK18" s="47">
        <f t="shared" si="3"/>
        <v>0</v>
      </c>
      <c r="DL18" s="47">
        <f t="shared" si="3"/>
        <v>239859.84799999997</v>
      </c>
      <c r="DM18" s="47">
        <f t="shared" si="3"/>
        <v>10660</v>
      </c>
      <c r="DN18" s="47">
        <f t="shared" si="3"/>
        <v>0</v>
      </c>
      <c r="DO18" s="47">
        <f t="shared" si="3"/>
        <v>0</v>
      </c>
      <c r="DP18" s="47">
        <f t="shared" si="3"/>
        <v>10660</v>
      </c>
      <c r="DQ18" s="47">
        <f t="shared" si="3"/>
        <v>10660</v>
      </c>
    </row>
    <row r="19" spans="4:121" ht="17.25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</row>
    <row r="20" spans="4:121" ht="17.25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</row>
    <row r="21" spans="4:121" ht="17.25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</row>
    <row r="22" spans="4:121" ht="17.25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</row>
    <row r="23" spans="4:121" ht="17.25"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</row>
    <row r="24" spans="4:121" ht="17.25"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</row>
    <row r="25" spans="4:121" ht="17.25"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</row>
    <row r="26" spans="4:121" ht="17.25"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</row>
    <row r="27" spans="4:121" ht="17.25"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</row>
    <row r="28" spans="4:121" ht="17.25"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</row>
    <row r="29" spans="4:121" ht="17.25"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</row>
    <row r="30" spans="4:121" ht="17.25"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</row>
    <row r="31" spans="4:121" ht="17.25"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</row>
    <row r="32" spans="4:121" ht="17.25"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</row>
    <row r="33" spans="4:121" ht="17.25"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</row>
    <row r="34" spans="4:121" ht="17.25"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</row>
    <row r="35" spans="4:121" ht="17.25"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</row>
    <row r="36" spans="4:121" ht="17.25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</row>
    <row r="37" spans="4:121" ht="17.2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</row>
    <row r="38" spans="4:121" ht="17.25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</row>
    <row r="39" spans="4:121" ht="17.25"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</row>
    <row r="40" spans="4:121" ht="17.25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</row>
    <row r="41" spans="4:121" ht="17.25"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</row>
    <row r="42" spans="4:121" ht="17.25"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</row>
    <row r="43" spans="4:121" ht="17.25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</row>
    <row r="44" spans="4:121" ht="17.25"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</row>
    <row r="45" spans="4:121" ht="17.25"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</row>
    <row r="46" spans="4:121" ht="17.25"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</row>
    <row r="47" spans="4:121" ht="17.25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</row>
    <row r="48" spans="4:121" ht="17.25"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</row>
    <row r="49" spans="4:121" ht="17.25"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</row>
    <row r="50" spans="4:121" ht="17.25"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</row>
    <row r="51" spans="4:121" ht="17.25"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</row>
    <row r="52" spans="4:121" ht="17.25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</row>
    <row r="53" spans="4:121" ht="17.25"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</row>
    <row r="54" spans="4:121" ht="17.25"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</row>
    <row r="55" spans="4:121" ht="17.25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</row>
    <row r="56" spans="4:121" ht="17.25"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</row>
    <row r="57" spans="4:121" ht="17.25"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</row>
    <row r="58" spans="4:121" ht="17.25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</row>
    <row r="59" spans="4:121" ht="17.25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</row>
    <row r="60" spans="4:121" ht="17.25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</row>
    <row r="61" spans="4:121" ht="17.25"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</row>
    <row r="62" spans="4:121" ht="17.25"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</row>
    <row r="63" spans="4:121" ht="17.25"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</row>
    <row r="64" spans="4:121" ht="17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</row>
    <row r="65" spans="4:121" ht="17.25"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</row>
    <row r="66" spans="4:121" ht="17.25"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</row>
    <row r="67" spans="4:121" ht="17.25"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</row>
    <row r="68" spans="4:121" ht="17.25"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</row>
    <row r="69" spans="4:121" ht="17.25"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</row>
    <row r="70" spans="4:121" ht="17.25"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</row>
    <row r="71" spans="4:121" ht="17.25"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</row>
    <row r="72" spans="4:121" ht="17.25"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</row>
    <row r="73" spans="4:121" ht="17.25"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</row>
    <row r="74" spans="4:121" ht="17.25"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</row>
    <row r="75" spans="4:121" ht="17.25"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</row>
    <row r="76" spans="4:121" ht="17.25"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</row>
    <row r="77" spans="4:121" ht="17.25"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</row>
    <row r="78" spans="4:121" ht="17.25"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</row>
    <row r="79" spans="4:121" ht="17.25"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</row>
    <row r="80" spans="4:121" ht="17.25"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</row>
    <row r="81" spans="4:121" ht="17.25"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</row>
    <row r="82" spans="4:121" ht="17.25"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</row>
    <row r="83" spans="4:121" ht="17.25"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</row>
    <row r="84" spans="4:121" ht="17.25"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</row>
    <row r="85" spans="4:121" ht="17.25"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</row>
    <row r="86" spans="4:121" ht="17.25"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</row>
    <row r="87" spans="4:121" ht="17.25"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</row>
    <row r="88" spans="4:121" ht="17.25"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</row>
    <row r="89" spans="4:121" ht="17.25"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</row>
    <row r="90" spans="4:121" ht="17.25"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</row>
    <row r="91" spans="4:121" ht="17.25"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</row>
    <row r="92" spans="4:121" ht="17.25"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</row>
    <row r="93" spans="4:121" ht="17.25"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</row>
    <row r="94" spans="4:121" ht="17.25"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</row>
    <row r="95" spans="4:121" ht="17.25"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</row>
    <row r="96" spans="4:121" ht="17.25"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</row>
    <row r="97" spans="4:121" ht="17.25"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</row>
    <row r="98" spans="4:121" ht="17.25"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</row>
    <row r="99" spans="4:121" ht="17.25"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</row>
    <row r="100" spans="4:121" ht="17.25"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</row>
    <row r="101" spans="4:121" ht="17.25"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</row>
    <row r="102" spans="4:121" ht="17.25"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</row>
    <row r="103" spans="4:121" ht="17.25"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</row>
    <row r="104" spans="4:121" ht="17.25"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</row>
    <row r="105" spans="4:121" ht="17.25"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</row>
    <row r="106" spans="4:121" ht="17.25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</row>
    <row r="107" spans="4:121" ht="17.25"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</row>
    <row r="108" spans="4:121" ht="17.25"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</row>
    <row r="109" spans="4:121" ht="17.25"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</row>
    <row r="110" spans="4:121" ht="17.25"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</row>
    <row r="111" spans="4:121" ht="17.25"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</row>
    <row r="112" spans="4:121" ht="17.25"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</row>
    <row r="113" spans="4:121" ht="17.25"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</row>
    <row r="114" spans="4:121" ht="17.25"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</row>
    <row r="115" spans="4:121" ht="17.25"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</row>
    <row r="116" spans="4:121" ht="17.25"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</row>
    <row r="117" spans="4:121" ht="17.25"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</row>
    <row r="118" spans="4:121" ht="17.25"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</row>
    <row r="119" spans="4:121" ht="17.25"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</row>
    <row r="120" spans="4:121" ht="17.25"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</row>
    <row r="121" spans="4:121" ht="17.25"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</row>
    <row r="122" spans="4:121" ht="17.25"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</row>
    <row r="123" spans="4:121" ht="17.25"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</row>
    <row r="124" spans="4:121" ht="17.25"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</row>
    <row r="125" spans="4:121" ht="17.25"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</row>
    <row r="126" spans="4:121" ht="17.25"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</row>
    <row r="127" spans="4:121" ht="17.25"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</row>
    <row r="128" spans="4:121" ht="17.25"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</row>
    <row r="129" spans="4:121" ht="17.25"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</row>
    <row r="130" spans="4:121" ht="17.25"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</row>
    <row r="131" spans="4:121" ht="17.25"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</row>
    <row r="132" spans="4:121" ht="17.25"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</row>
    <row r="133" spans="4:121" ht="17.25"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</row>
    <row r="134" spans="4:121" ht="17.25"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</row>
    <row r="135" spans="4:121" ht="17.25"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</row>
    <row r="136" spans="4:121" ht="17.25"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</row>
    <row r="137" spans="4:121" ht="17.25"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</row>
    <row r="138" spans="4:121" ht="17.25"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</row>
    <row r="139" spans="4:121" ht="17.25"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</row>
    <row r="140" spans="4:121" ht="17.25"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</row>
    <row r="141" spans="4:121" ht="17.25"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</row>
    <row r="142" spans="4:121" ht="17.25"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</row>
    <row r="143" spans="4:121" ht="17.25"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</row>
    <row r="144" spans="4:121" ht="17.25"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</row>
    <row r="145" spans="4:121" ht="17.25"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</row>
    <row r="146" spans="4:121" ht="17.25"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</row>
    <row r="147" spans="4:121" ht="17.25"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</row>
    <row r="148" spans="4:121" ht="17.25"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</row>
    <row r="149" spans="4:121" ht="17.25"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</row>
    <row r="150" spans="4:121" ht="17.25"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</row>
    <row r="151" spans="4:121" ht="17.25"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</row>
    <row r="152" spans="4:121" ht="17.25"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</row>
    <row r="153" spans="4:121" ht="17.25"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</row>
    <row r="154" spans="4:121" ht="17.25"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</row>
    <row r="155" spans="4:121" ht="17.25"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</row>
    <row r="156" spans="4:121" ht="17.25"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</row>
    <row r="157" spans="4:121" ht="17.25"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</row>
    <row r="158" spans="4:121" ht="17.25"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</row>
    <row r="159" spans="4:121" ht="17.25"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</row>
    <row r="160" spans="4:121" ht="17.25"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</row>
    <row r="161" spans="4:121" ht="17.25"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</row>
    <row r="162" spans="4:121" ht="17.25"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</row>
    <row r="163" spans="4:121" ht="17.25"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</row>
    <row r="164" spans="4:121" ht="17.25"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</row>
    <row r="165" spans="4:121" ht="17.25"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</row>
    <row r="166" spans="4:121" ht="17.25"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</row>
    <row r="167" spans="4:121" ht="17.25"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</row>
    <row r="168" spans="4:121" ht="17.25"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</row>
    <row r="169" spans="4:121" ht="17.25"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</row>
    <row r="170" spans="4:121" ht="17.25"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</row>
    <row r="171" spans="4:121" ht="17.25"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</row>
    <row r="172" spans="4:121" ht="17.25"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</row>
  </sheetData>
  <sheetProtection/>
  <protectedRanges>
    <protectedRange sqref="C18" name="Range3_1"/>
    <protectedRange sqref="J10:DI17" name="Range1_1"/>
    <protectedRange sqref="DL10:DQ17" name="Range2_1"/>
  </protectedRanges>
  <mergeCells count="96">
    <mergeCell ref="DH7:DI7"/>
    <mergeCell ref="DJ7:DK7"/>
    <mergeCell ref="DL7:DM7"/>
    <mergeCell ref="DN7:DO7"/>
    <mergeCell ref="DP7:DQ7"/>
    <mergeCell ref="D1:M1"/>
    <mergeCell ref="CV7:CW7"/>
    <mergeCell ref="CX7:CY7"/>
    <mergeCell ref="CZ7:DA7"/>
    <mergeCell ref="DB7:DC7"/>
    <mergeCell ref="DD7:DE7"/>
    <mergeCell ref="DF7:DG7"/>
    <mergeCell ref="CJ7:CK7"/>
    <mergeCell ref="CL7:CM7"/>
    <mergeCell ref="CN7:CO7"/>
    <mergeCell ref="CP7:CQ7"/>
    <mergeCell ref="CR7:CS7"/>
    <mergeCell ref="CT7:CU7"/>
    <mergeCell ref="BX7:BY7"/>
    <mergeCell ref="BZ7:CA7"/>
    <mergeCell ref="CB7:CC7"/>
    <mergeCell ref="CD7:CE7"/>
    <mergeCell ref="CF7:CG7"/>
    <mergeCell ref="CH7:CI7"/>
    <mergeCell ref="BL7:BM7"/>
    <mergeCell ref="BN7:BO7"/>
    <mergeCell ref="BP7:BQ7"/>
    <mergeCell ref="BR7:BS7"/>
    <mergeCell ref="BT7:BU7"/>
    <mergeCell ref="BV7:BW7"/>
    <mergeCell ref="AZ7:BA7"/>
    <mergeCell ref="BB7:BC7"/>
    <mergeCell ref="BD7:BE7"/>
    <mergeCell ref="BF7:BG7"/>
    <mergeCell ref="BH7:BI7"/>
    <mergeCell ref="BJ7:BK7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BV6:BY6"/>
    <mergeCell ref="BZ6:CC6"/>
    <mergeCell ref="CD6:CG6"/>
    <mergeCell ref="CP6:CS6"/>
    <mergeCell ref="CT6:CW6"/>
    <mergeCell ref="DB6:DE6"/>
    <mergeCell ref="CH5:CK6"/>
    <mergeCell ref="CL5:CO6"/>
    <mergeCell ref="CX5:DA6"/>
    <mergeCell ref="N6:Q6"/>
    <mergeCell ref="R6:U6"/>
    <mergeCell ref="AH6:AK6"/>
    <mergeCell ref="AL6:AO6"/>
    <mergeCell ref="AP6:AS6"/>
    <mergeCell ref="AT6:AW6"/>
    <mergeCell ref="V5:Y6"/>
    <mergeCell ref="DF5:DI6"/>
    <mergeCell ref="DJ5:DO6"/>
    <mergeCell ref="DP5:DQ6"/>
    <mergeCell ref="Z5:AC6"/>
    <mergeCell ref="AD5:AG6"/>
    <mergeCell ref="AH5:AI5"/>
    <mergeCell ref="AX5:BA6"/>
    <mergeCell ref="BJ5:BM6"/>
    <mergeCell ref="CB5:CG5"/>
    <mergeCell ref="BB6:BE6"/>
    <mergeCell ref="BF6:BI6"/>
    <mergeCell ref="BN6:BQ6"/>
    <mergeCell ref="BR6:BU6"/>
    <mergeCell ref="AB3:AC3"/>
    <mergeCell ref="B4:B8"/>
    <mergeCell ref="C4:C8"/>
    <mergeCell ref="D4:I6"/>
    <mergeCell ref="J4:DQ4"/>
    <mergeCell ref="J5:M6"/>
    <mergeCell ref="N5:U5"/>
  </mergeCells>
  <printOptions/>
  <pageMargins left="0.2362204724409449" right="0.15748031496062992" top="0.2362204724409449" bottom="0.31496062992125984" header="0.1968503937007874" footer="0.1968503937007874"/>
  <pageSetup horizontalDpi="600" verticalDpi="600" orientation="landscape" paperSize="9" scale="81" r:id="rId1"/>
  <colBreaks count="4" manualBreakCount="4">
    <brk id="13" max="11" man="1"/>
    <brk id="29" max="65535" man="1"/>
    <brk id="93" max="11" man="1"/>
    <brk id="10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2020-05-21T14:16:10Z</cp:lastPrinted>
  <dcterms:created xsi:type="dcterms:W3CDTF">2019-01-17T12:47:32Z</dcterms:created>
  <dcterms:modified xsi:type="dcterms:W3CDTF">2020-07-07T12:15:57Z</dcterms:modified>
  <cp:category/>
  <cp:version/>
  <cp:contentType/>
  <cp:contentStatus/>
</cp:coreProperties>
</file>